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C:\Users\OR0114082\Desktop\"/>
    </mc:Choice>
  </mc:AlternateContent>
  <xr:revisionPtr revIDLastSave="0" documentId="8_{568FF232-629F-491D-8C25-A9008E7F8573}" xr6:coauthVersionLast="36" xr6:coauthVersionMax="36" xr10:uidLastSave="{00000000-0000-0000-0000-000000000000}"/>
  <bookViews>
    <workbookView xWindow="0" yWindow="0" windowWidth="20490" windowHeight="7530" xr2:uid="{00000000-000D-0000-FFFF-FFFF00000000}"/>
  </bookViews>
  <sheets>
    <sheet name="CQMS" sheetId="1" r:id="rId1"/>
  </sheets>
  <definedNames>
    <definedName name="_xlnm._FilterDatabase" localSheetId="0" hidden="1">CQMS!$A$9:$P$170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2"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10" i="1"/>
  <c r="J11" i="1"/>
  <c r="L86" i="1" l="1"/>
  <c r="L52" i="1" l="1"/>
  <c r="L51"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7" i="1"/>
  <c r="L88" i="1"/>
  <c r="L89" i="1"/>
  <c r="L11" i="1" l="1"/>
  <c r="L12" i="1"/>
  <c r="L13" i="1"/>
  <c r="L14" i="1"/>
  <c r="L10" i="1" l="1"/>
  <c r="J123" i="1" l="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alcChain>
</file>

<file path=xl/sharedStrings.xml><?xml version="1.0" encoding="utf-8"?>
<sst xmlns="http://schemas.openxmlformats.org/spreadsheetml/2006/main" count="396" uniqueCount="222">
  <si>
    <t xml:space="preserve">CMS eCQM ID </t>
  </si>
  <si>
    <t>NQF ID</t>
  </si>
  <si>
    <t>Numerator</t>
  </si>
  <si>
    <t>Denominator</t>
  </si>
  <si>
    <t>Preventive Care and Screening: Screening for Depression and Follow-Up Plan</t>
  </si>
  <si>
    <t>Performance</t>
  </si>
  <si>
    <t>Preventive Care and Screening: Screening for High Blood Pressure and Follow-Up Documented</t>
  </si>
  <si>
    <t>None</t>
  </si>
  <si>
    <t>Closing the Referral Loop: Receipt of Specialist Report</t>
  </si>
  <si>
    <t>HIV/AIDS: Pneumocystis Jiroveci Pneumonia (PCP) Prophylaxis</t>
  </si>
  <si>
    <t>Functional Status Assessment for Total Hip Replacement</t>
  </si>
  <si>
    <t>Hypertension: Improvement in Blood Pressure</t>
  </si>
  <si>
    <t>Functional Status Assessment for Total Knee Replacement</t>
  </si>
  <si>
    <t>Documentation of Current Medications in the Medical Record</t>
  </si>
  <si>
    <t>Preventive Care and Screening: Body Mass Index (BMI) Screening and Follow-Up Plan</t>
  </si>
  <si>
    <t>Primary Caries Prevention Intervention as Offered by Primary Care Providers, including Dentists</t>
  </si>
  <si>
    <t>Children Who Have Dental Decay or Cavities</t>
  </si>
  <si>
    <t>Maternal Depression Screening</t>
  </si>
  <si>
    <t>Functional Status Assessments for Congestive Heart Failure</t>
  </si>
  <si>
    <t>Childhood Immunization Status</t>
  </si>
  <si>
    <t>Diabetes: Hemoglobin A1c (HbA1c) Poor Control (&gt; 9%)</t>
  </si>
  <si>
    <t>Diabetes: Foot Exam</t>
  </si>
  <si>
    <t>Exclusions</t>
  </si>
  <si>
    <t>Clinical Quality Measure Names</t>
  </si>
  <si>
    <t>Error</t>
  </si>
  <si>
    <t>CMS2</t>
  </si>
  <si>
    <t>CMS22</t>
  </si>
  <si>
    <t>CMS50</t>
  </si>
  <si>
    <t>CMS52</t>
  </si>
  <si>
    <t>CMS56</t>
  </si>
  <si>
    <t>CMS65</t>
  </si>
  <si>
    <t>CMS66</t>
  </si>
  <si>
    <t>CMS68</t>
  </si>
  <si>
    <t>CMS69</t>
  </si>
  <si>
    <t>CMS74</t>
  </si>
  <si>
    <t>CMS75</t>
  </si>
  <si>
    <t>CMS82</t>
  </si>
  <si>
    <t>CMS90</t>
  </si>
  <si>
    <t>CMS117</t>
  </si>
  <si>
    <t>CMS122</t>
  </si>
  <si>
    <t>CMS123</t>
  </si>
  <si>
    <t>Eligible Professional Name:</t>
  </si>
  <si>
    <t>Eligible Professional NPI:</t>
  </si>
  <si>
    <t>Required</t>
  </si>
  <si>
    <t>Warning: If cells B2, B3, and B4 are blank, the system will not process your data submission and you will receive a failure notification.</t>
  </si>
  <si>
    <t>Clinical Quality Measure Population/Rate/Stratum</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</si>
  <si>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</si>
  <si>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Percentage of patients 18-75 years of age with diabetes who had hemoglobin A1c &gt; 9.0% during the measurement period</t>
  </si>
  <si>
    <t>The percentage of patients 18-75 years of age with diabetes (type 1 and type 2) who received a foot exam (visual inspection and sensory exam with mono filament and a pulse exam) during the measurement year</t>
  </si>
  <si>
    <t>Cervical Cancer Screening</t>
  </si>
  <si>
    <t>Breast Cancer Screening</t>
  </si>
  <si>
    <t>Pneumococcal Vaccination Status for Older Adults</t>
  </si>
  <si>
    <t>Anti-depressant Medication Management</t>
  </si>
  <si>
    <t>Prostate Cancer: Avoidance of Overuse of Bone Scan for Staging Low Risk Prostate Cancer Patients</t>
  </si>
  <si>
    <t>Colorectal Cancer Screening</t>
  </si>
  <si>
    <t>Diabetes: Eye Exam</t>
  </si>
  <si>
    <t>Cataracts: Complications within 30 Days Following Cataract Surgery Requiring Additional Surgical Procedures</t>
  </si>
  <si>
    <t>Cataracts: 20/40 or Better Visual Acuity within 90 Days Following Cataract Surgery</t>
  </si>
  <si>
    <t>Diabetes: Medical Attention for Nephropathy</t>
  </si>
  <si>
    <t>Heart Failure (HF): Angiotensin-Converting Enzyme (ACE) Inhibitor or Angiotensin Receptor Blocker (ARB) Therapy for Left Ventricular Systolic Dysfunction (LVSD)</t>
  </si>
  <si>
    <t>Follow-Up Care for Children Prescribed ADHD Medication (ADD)</t>
  </si>
  <si>
    <t>Initiation and Engagement of Alcohol and Other Drug Dependence Treatment</t>
  </si>
  <si>
    <t>Preventive Care and Screening: Tobacco Use: Screening and Cessation Intervention</t>
  </si>
  <si>
    <t>Falls: Screening for Future Fall Risk</t>
  </si>
  <si>
    <t>Diabetic Retinopathy: Communication with the Physician Managing Ongoing Diabetes Care</t>
  </si>
  <si>
    <t>Primary Open-Angle Glaucoma (POAG): Optic Nerve Evaluation</t>
  </si>
  <si>
    <t>Heart Failure (HF): Beta-Blocker Therapy for Left Ventricular Systolic Dysfunction (LVSD)</t>
  </si>
  <si>
    <t>Coronary Artery Disease (CAD): Beta-Blocker Therapy-Prior Myocardial Infarction (MI) or Left Ventricular Systolic Dysfunction (LVEF &lt;40%)</t>
  </si>
  <si>
    <t>Appropriate Testing for Children with Pharyngitis</t>
  </si>
  <si>
    <t>Preventive Care and Screening: Influenza Immunization</t>
  </si>
  <si>
    <t>Dementia: Cognitive Assessment</t>
  </si>
  <si>
    <t>Chlamydia Screening for Women</t>
  </si>
  <si>
    <t>Appropriate Treatment for Children with Upper Respiratory Infection (URI)</t>
  </si>
  <si>
    <t>Weight Assessment and Counseling for Nutrition and Physical Activity for Children and Adolescents</t>
  </si>
  <si>
    <t>Use of High-Risk Medications in the Elderly</t>
  </si>
  <si>
    <t>Oncology: Medical and Radiation - Pain Intensity Quantified</t>
  </si>
  <si>
    <t>Pregnant women that had HBsAg testing</t>
  </si>
  <si>
    <t>Depression Remission at Twelve Months</t>
  </si>
  <si>
    <t>Depression Utilization of the PHQ-9 Tool</t>
  </si>
  <si>
    <t>Adult Major Depressive Disorder (MDD): Suicide Risk Assessment</t>
  </si>
  <si>
    <t>Ischemic Vascular Disease (IVD): Use of Aspirin or Another Antiplatelet</t>
  </si>
  <si>
    <t>Controlling High Blood Pressure</t>
  </si>
  <si>
    <t>Diabetic Retinopathy: Documentation of Presence or Absence of Macular Edema and Level of Severity of Retinopathy</t>
  </si>
  <si>
    <t>Bipolar Disorder and Major Depression: Appraisal for alcohol or chemical substance use</t>
  </si>
  <si>
    <t>Child and Adolescent Major Depressive Disorder (MDD): Suicide Risk Assessment</t>
  </si>
  <si>
    <t>CMS124</t>
  </si>
  <si>
    <t>CMS125</t>
  </si>
  <si>
    <t>CMS127</t>
  </si>
  <si>
    <t>CMS128</t>
  </si>
  <si>
    <t>CMS129</t>
  </si>
  <si>
    <t>CMS130</t>
  </si>
  <si>
    <t>CMS131</t>
  </si>
  <si>
    <t>CMS132</t>
  </si>
  <si>
    <t>CMS133</t>
  </si>
  <si>
    <t>CMS134</t>
  </si>
  <si>
    <t>CMS135</t>
  </si>
  <si>
    <t>CMS136</t>
  </si>
  <si>
    <t>CMS137</t>
  </si>
  <si>
    <t>CMS138</t>
  </si>
  <si>
    <t>CMS139</t>
  </si>
  <si>
    <t>CMS142</t>
  </si>
  <si>
    <t>CMS143</t>
  </si>
  <si>
    <t>CMS144</t>
  </si>
  <si>
    <t>CMS145</t>
  </si>
  <si>
    <t>CMS146</t>
  </si>
  <si>
    <t>CMS147</t>
  </si>
  <si>
    <t>CMS149</t>
  </si>
  <si>
    <t>CMS153</t>
  </si>
  <si>
    <t>CMS154</t>
  </si>
  <si>
    <t>CMS155</t>
  </si>
  <si>
    <t>CMS156</t>
  </si>
  <si>
    <t>CMS157</t>
  </si>
  <si>
    <t>CMS177</t>
  </si>
  <si>
    <t>CMS169</t>
  </si>
  <si>
    <t>CMS167</t>
  </si>
  <si>
    <t>CMS165</t>
  </si>
  <si>
    <t>CMS164</t>
  </si>
  <si>
    <t>CMS161</t>
  </si>
  <si>
    <t>CMS160</t>
  </si>
  <si>
    <t>CMS159</t>
  </si>
  <si>
    <t>CMS158</t>
  </si>
  <si>
    <t xml:space="preserve"> Percentage of women 21-64 years of age who were screened for cervical cancer using either of the following criteria:
*  Women age 21-64 who had cervical cytology performed every 3 years
*  Women age 30-64 who had cervical cytology/human papillomavirus (HPV) co-testing performed every 5 years
 </t>
  </si>
  <si>
    <t>Percentage of women 50-74 years of age who had a mammogram to screen for breast cancer</t>
  </si>
  <si>
    <t>Percentage of patients 65 years of age and older who have ever received a pneumococcal vaccine</t>
  </si>
  <si>
    <t xml:space="preserve">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
</t>
  </si>
  <si>
    <t>Percentage of patients, regardless of age, with a diagnosis of prostate cancer at low (or very low) risk of recurrence receiving interstitial prostate brachytherapy, OR external beam radiotherapy to the prostate, OR radical prostatectomy, OR cryotherapy who did not have a bone scan performed at any time since diagnosis of prostate cancer</t>
  </si>
  <si>
    <t>Percentage of adults 50-75 years of age who had appropriate screening for colorectal cancer</t>
  </si>
  <si>
    <t>Percentage of patients 18-75 years of age with diabetes who had a retinal or dilated eye exam by an eye care professional during the measurement period or a negative retinal exam (no evidence of retinopathy) in the 12 months prior to the measurement period</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</si>
  <si>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</si>
  <si>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</si>
  <si>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The percentage of patients 18-75 years of age with diabetes who had a nephropathy screening test or evidence of nephropathy during the measurement period</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</si>
  <si>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</si>
  <si>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 xml:space="preserve">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</si>
  <si>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 xml:space="preserve">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
</t>
  </si>
  <si>
    <t>Percentage of patients 65 years of age and older who were screened for future fall risk during the measurement period</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</si>
  <si>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</si>
  <si>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patients aged 18 years and older with a diagnosis of primary open-angle glaucoma (POAG) who have an optic nerve head evaluation during one or more office visits within 12 months</t>
  </si>
  <si>
    <t>Percentage of patients aged 18 years and older with a diagnosis of heart failure (HF) with a current or prior left ventricular ejection fraction (LVEF) &lt; 40% who were prescribed beta-blocker therapy either within a 12-month period when seen in the outpatient setting OR at each hospital discharge</t>
  </si>
  <si>
    <t>Percentage of patients aged 18 years and older with a diagnosis of coronary artery disease seen within a 12-month period who also have a prior MI OR a current or prior LVEF &lt;40% who were prescribed beta-blocker therapy</t>
  </si>
  <si>
    <t>Percentage of children 3-18 years of age who were diagnosed with pharyngitis, ordered an antibiotic and received a group A streptococcus (strep) test for the episode</t>
  </si>
  <si>
    <t>Percentage of patients aged 6 months and older seen for a visit between October 1 and March 31 who received an influenza immunization OR who reported previous receipt of an influenza immunization</t>
  </si>
  <si>
    <t>Percentage of women 16-24 years of age who were identified as sexually active and who had at least one test for chlamydia during the measurement period</t>
  </si>
  <si>
    <t>Percentage of children 3 months-18 years of age who were diagnosed with upper respiratory infection (URI) and were not dispensed an antibiotic prescription on or three days after the episode</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</si>
  <si>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</si>
  <si>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 xml:space="preserve">Percentage of patients 65 years of age and older who were ordered high-risk medications. Two rates are submitted.
1) Percentage of patients who were ordered at least one high-risk medication.
2) Percentage of patients who were ordered at least two of the same high-risk medication
</t>
  </si>
  <si>
    <t>Percentage of patient visits, regardless of patient age, with a diagnosis of cancer currently receiving chemotherapy or radiation therapy in which pain intensity is quantified</t>
  </si>
  <si>
    <t>This measure identifies pregnant women who had a HBsAg (hepatitis B) test during their pregnancy</t>
  </si>
  <si>
    <t xml:space="preserve">The percentage of patients 18 years of age and or older with major depression or dysthymia who reached remission 12  months (+/- 30 days) after an index visit
</t>
  </si>
  <si>
    <t>The percentage of patients age 18 and older with the diagnosis of major depression or dysthymia who have a completed PHQ-9 during  each applicable 4 month period in which there was a qualifying visit</t>
  </si>
  <si>
    <t>Percentage of patients aged 18 years and older with a diagnosis of major depressive disorder (MDD) with a suicide risk assessment completed during the visit in which a new diagnosis or recurrent episode was identified</t>
  </si>
  <si>
    <t>Percentage of patients 18 years of age and older who were diagnosed with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antiplatelet during the measurement period</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</si>
  <si>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</si>
  <si>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Percentage of patients with depression or bipolar disorder with evidence of an initial assessment that includes an appraisal for alcohol or chemical substance use</t>
  </si>
  <si>
    <t xml:space="preserve"> Percentage of patient visits for those patients aged 6 through 17 years with a diagnosis of major depressive disorder with an assessment for suicide risk
 </t>
  </si>
  <si>
    <t>Percentage of patients aged 12 years and older screened for depression on the date of the encounter using an age appropriate standardized depression screening tool AND if positive, a follow-up plan is documented on the date of the positive screen</t>
  </si>
  <si>
    <t>Percentage of patients with referrals, regardless of age, for which the referring provider receives a report from the provider to whom the patient was referred</t>
  </si>
  <si>
    <t>Percentage of patients aged 6 weeks and older with a diagnosis of HIV/AIDS who were prescribed Pneumocystis Jiroveci Pneumonia (PCP) prophylaxis</t>
  </si>
  <si>
    <t>Percentage of patients aged 18-85 years of age with a diagnosis of hypertension whose blood pressure improved during the measurement period</t>
  </si>
  <si>
    <t>Percentage of children, age 0-20 years, who received a fluoride varnish application during the measurement period</t>
  </si>
  <si>
    <t>Percentage of children, age 0-20 years, who have had tooth decay or cavities during the measurement period</t>
  </si>
  <si>
    <t xml:space="preserve"> The percentage of children who turned 6 months of age during the measurement year, who had a face-to-face visit between the clinician and the child during child's first 6 months, and who had a maternal depression screening for the mother at least once between 0 and 6 months of life
 </t>
  </si>
  <si>
    <t>Percentage of patients 18 years of age and older with congestive  heart failure who completed initial and follow-up patient-reported functional status assessments</t>
  </si>
  <si>
    <t>Improvement Notation</t>
  </si>
  <si>
    <t>Lower score indicates better quality</t>
  </si>
  <si>
    <t>Higher score indicates better quality</t>
  </si>
  <si>
    <t>Exceptions</t>
  </si>
  <si>
    <r>
      <t>Percentage of patients, regardless of age, with a diagnosis of dementia for whom an assessment of cognition is performed and the results reviewed at least once within a 12</t>
    </r>
    <r>
      <rPr>
        <b/>
        <sz val="11"/>
        <color rgb="FFFF0000"/>
        <rFont val="Calibri"/>
        <family val="2"/>
        <scheme val="minor"/>
      </rPr>
      <t>-</t>
    </r>
    <r>
      <rPr>
        <sz val="11"/>
        <rFont val="Calibri"/>
        <family val="2"/>
        <scheme val="minor"/>
      </rPr>
      <t>month period</t>
    </r>
  </si>
  <si>
    <t>Percentage of patients aged 18 years and older seen during the reporting period who were screened for high blood pressure AND a recommended follow-up plan is documented based on the current blood pressure (BP) reading as indicated</t>
  </si>
  <si>
    <t>Percentage of patients 18 years of age and older who received an elective primary total hip arthroplasty (THA) and completed a functional status assessment within 90 days prior to the surgery and in the 270-365 days after the surgery</t>
  </si>
  <si>
    <t>Percentage of patients 18 years of age and older who received an elective primary total knee arthroplasty (TKA) and completed a functional status assessment within 90 days prior to the surgery and in the 270-365 days after the surgery</t>
  </si>
  <si>
    <t xml:space="preserve">Percentage of visits for patients aged 18 years and older for which the eligible professional or eligible clinician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  </t>
  </si>
  <si>
    <r>
      <t xml:space="preserve">Percentage of patients aged 18 years and older with a BMI documented during the current encounter or during the previous twelve months AND with a BMI outside of normal parameters, a follow-up plan is documented during the encounter or during the previous twelve months of the current encounter 
</t>
    </r>
    <r>
      <rPr>
        <b/>
        <u/>
        <sz val="11"/>
        <rFont val="Calibri"/>
        <family val="2"/>
        <scheme val="minor"/>
      </rPr>
      <t xml:space="preserve">
Normal Parameters:</t>
    </r>
    <r>
      <rPr>
        <sz val="11"/>
        <rFont val="Calibri"/>
        <family val="2"/>
        <scheme val="minor"/>
      </rPr>
      <t xml:space="preserve"> Age 18 years and older BMI ≥ 18.5 and &lt; 25 kg/m2 </t>
    </r>
  </si>
  <si>
    <t>Stratification Population 1: Age 0-5</t>
  </si>
  <si>
    <t>Stratification Population 2: Age 6-12</t>
  </si>
  <si>
    <t>Stratification Population 3: Age 13-20</t>
  </si>
  <si>
    <t>Population 1 
All patients aged 6 years and older with a diagnosis of HIV/AIDS and a CD4 count below 200 cells/mm3 who had at least two visits during the measurement year, with at least 90 days in between each visit</t>
  </si>
  <si>
    <t>Population 2 
All patients aged 1-5 years of age with a diagnosis of HIV/AIDS and a CD4 count below 500 cells/mm3 or a CD4 percentage below 15% who had at least two visits during the measurement year, with at least 90 days in between each visit</t>
  </si>
  <si>
    <t>Population 3 
All patients aged 6 weeks to 12 months with a diagnosis of HIV who had at least two visits during the measurement year, with at least 90 days in between each visit</t>
  </si>
  <si>
    <t xml:space="preserve">
Population 1
Patients who have received antidepressant medication for at least 84 days (12 weeks) of continuous treatment during the 114-day period following the Index Prescription Start Date</t>
  </si>
  <si>
    <t xml:space="preserve">
Population 2
Patients who have received antidepressant medications for at least 180 days (6 months) of continuous treatment during the 231-day period following the Index Prescription Start Date</t>
  </si>
  <si>
    <t xml:space="preserve">
Population 1
Children 6-12 years of age who were dispensed an ADHD medication during the Intake Period and who had a visit during the measurement period.</t>
  </si>
  <si>
    <t xml:space="preserve">
Population 2
Children 6-12 years of age who were dispensed an ADHD medication during the Intake Period and who remained on the medication for at least 210 days out of the 300 days following the IPSD, and who had a visit during the measurement period.</t>
  </si>
  <si>
    <t>Population 2 - Stratum 2
Patients who initiated treatment and who had two or more additional services with an AOD diagnosis within 30 days of the initiation visit
Stratum 2: Patients age 18 or older</t>
  </si>
  <si>
    <t xml:space="preserve">Population 2 - Stratum 1
Patients who initiated treatment and who had two or more additional services with an AOD diagnosis within 30 days of the initiation visit
Stratum 1: Patients age 13-17 </t>
  </si>
  <si>
    <t>Population 1 - Stratum 2
Patients who initiated treatment within 14 days of the diagnosis
Stratum 2: Patients age 18 or older</t>
  </si>
  <si>
    <t xml:space="preserve">
Population 1 - Stratum 1
Patients who initiated treatment within 14 days of the diagnosis
Stratum 1: Patients age 13-17 
</t>
  </si>
  <si>
    <t xml:space="preserve">
Population 1 - Total
Patients who initiated treatment within 14 days of the diagnosis
</t>
  </si>
  <si>
    <t>Population 2 - Total
Patients who initiated treatment and who had two or more additional services with an AOD diagnosis within 30 days of the initiation visit</t>
  </si>
  <si>
    <r>
      <t xml:space="preserve">Percentage of patients aged 18 years and older who were screened for tobacco use one or more times within 24 months </t>
    </r>
    <r>
      <rPr>
        <b/>
        <u/>
        <sz val="11"/>
        <rFont val="Calibri"/>
        <family val="2"/>
        <scheme val="minor"/>
      </rPr>
      <t>AND</t>
    </r>
    <r>
      <rPr>
        <sz val="11"/>
        <rFont val="Calibri"/>
        <family val="2"/>
        <scheme val="minor"/>
      </rPr>
      <t xml:space="preserve"> who received tobacco cessation intervention if identified as a tobacco user 
Three rates are reported: 
a. Percentage of patients aged 18 years and older who were screened for tobacco use one or more times within 24 months 
b. Percentage of patients aged 18 years and older who were screened for tobacco use and identified as a tobacco user who received tobacco cessation intervention 
c. Percentage of patients aged 18 years and older who were screened for tobacco use one or more times within 24 months AND who received tobacco cessation intervention if identified as a tobacco user
</t>
    </r>
  </si>
  <si>
    <t>Rate 1
 Percentage of patients aged 18 years and older who were screened for tobacco use one or more times within 24 months</t>
  </si>
  <si>
    <t>Rate 2
Percentage of patients aged 18 years and older who were screened for tobacco use and identified as a tobacco user who received tobacco cessation intervention</t>
  </si>
  <si>
    <t>Rate 3
Percentage of patients aged 18 years and older who were screened for tobacco use one or more times within 24 months AND who received tobacco cessation intervention if identified as a tobacco user</t>
  </si>
  <si>
    <t xml:space="preserve">
Population 1
Patients with left ventricular systolic dysfunction (LVEF &lt;40%)</t>
  </si>
  <si>
    <t>Population 2
Patients with a prior (within the past 3 years) myocardial infarction</t>
  </si>
  <si>
    <t xml:space="preserve">
Total</t>
  </si>
  <si>
    <t xml:space="preserve">Stratum 1
Patients age 16-20 </t>
  </si>
  <si>
    <t>Stratum 2
Patients age 21-24</t>
  </si>
  <si>
    <t>Rate 1 - Total
Percentage of patients with height, weight, and body mass index (BMI) percentile documentation</t>
  </si>
  <si>
    <t xml:space="preserve">Rate 1 - Stratum 1
Percentage of patients with height, weight, and body mass index (BMI) percentile documentation
Stratum 1 - Patients age 3-11  </t>
  </si>
  <si>
    <t>Rate 1 - Stratum 2
Percentage of patients with height, weight, and body mass index (BMI) percentile documentation
Stratum 2 - Patients age 12-17</t>
  </si>
  <si>
    <t>Rate 2 - Total
Percentage of patients with counseling for nutrition</t>
  </si>
  <si>
    <t>Rate 3 - Total
Percentage of patients with counseling for physical activity</t>
  </si>
  <si>
    <t>Weight Assessment and Counseling for Nutrition and Physical Activity for Childr+A66:G77en and Adolescents</t>
  </si>
  <si>
    <t>Rate 2 - Stratum 1
Percentage of patients with counseling for nutrition
Stratum 1 - Patients age 3-11</t>
  </si>
  <si>
    <t>Rate 3 - Stratum 1
Percentage of patients with counseling for physical activity
Stratum 1 - Patients age 3-11</t>
  </si>
  <si>
    <t>Rate 2 - Stratum 2
Percentage of patients with counseling for nutrition
Stratum 2 - Patients age 12-17</t>
  </si>
  <si>
    <t>Rate 3 - Stratum 2
Percentage of patients with counseling for physical activity
Stratum 2 - Patients age 12-17</t>
  </si>
  <si>
    <t>Rate 1  -  Percentage of patients who were ordered at least one high-risk medication</t>
  </si>
  <si>
    <t>Rate 2 -  Percentage of patients who were ordered at least two of the same high-risk medications.</t>
  </si>
  <si>
    <t xml:space="preserve">
Population 2
Encounters &gt;= 4 months and &lt; 8 months after start of measurement period</t>
  </si>
  <si>
    <t xml:space="preserve">Population 1
Encounters &lt; 4 months before end of measurement period
</t>
  </si>
  <si>
    <t>Population 3
Encounters &lt; 4 months after start of measurement period</t>
  </si>
  <si>
    <t>Use of Imaging Studies for Low Back Pain</t>
  </si>
  <si>
    <t xml:space="preserve">Percentage of patients 18-50 years of age with a diagnosis of low back pain who did not have an imaging study (plain X-ray, MRI, CT scan) within 28 days of the diagnosis
</t>
  </si>
  <si>
    <t xml:space="preserve">Percentage of patients 18-85 years of age who had a diagnosis of hypertension and whose blood pressure was adequately controlled (&lt;140/90mmHg) during the measurement period
</t>
  </si>
  <si>
    <t>CMS166</t>
  </si>
  <si>
    <t>NQF0052</t>
  </si>
  <si>
    <t>Clinic Tax ID Number (TIN):</t>
  </si>
  <si>
    <t>Optional</t>
  </si>
  <si>
    <t>Measure Description</t>
  </si>
  <si>
    <t>REMINDER: Each EP needs to report 6 eCQMs for 2018.</t>
  </si>
  <si>
    <t>Measurement Year:
(MM/DD/YYYY-MM/DD/YYYY):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</si>
</sst>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Red]\-0.00%"/>
    <numFmt numFmtId="166" formatCode="0.0%"/>
  </numFmts>
  <fonts count="12" x14ac:knownFonts="1">
    <font>
      <sz val="11"/>
      <color theme="1"/>
      <name val="Calibri"/>
      <family val="2"/>
      <scheme val="minor"/>
    </font>
    <font>
      <b/>
      <sz val="11"/>
      <color theme="1"/>
      <name val="Calibri"/>
      <family val="2"/>
      <scheme val="minor"/>
    </font>
    <font>
      <sz val="11"/>
      <color rgb="FF333333"/>
      <name val="Calibri"/>
      <family val="2"/>
      <scheme val="minor"/>
    </font>
    <font>
      <sz val="11"/>
      <color rgb="FFFF0000"/>
      <name val="Calibri"/>
      <family val="2"/>
      <scheme val="minor"/>
    </font>
    <font>
      <b/>
      <i/>
      <sz val="11"/>
      <color rgb="FFFF0000"/>
      <name val="Calibri"/>
      <family val="2"/>
      <scheme val="minor"/>
    </font>
    <font>
      <sz val="10"/>
      <color rgb="FF000000"/>
      <name val="Segoe UI"/>
      <family val="2"/>
    </font>
    <font>
      <b/>
      <sz val="10"/>
      <color rgb="FFFF0000"/>
      <name val="Segoe UI"/>
      <family val="2"/>
    </font>
    <font>
      <sz val="11"/>
      <color theme="1"/>
      <name val="Calibri"/>
      <family val="2"/>
      <scheme val="minor"/>
    </font>
    <font>
      <sz val="11"/>
      <name val="Calibri"/>
      <family val="2"/>
      <scheme val="minor"/>
    </font>
    <font>
      <b/>
      <u/>
      <sz val="11"/>
      <name val="Calibri"/>
      <family val="2"/>
      <scheme val="minor"/>
    </font>
    <font>
      <b/>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74">
    <xf numFmtId="0" fontId="0" fillId="0" borderId="0" xfId="0"/>
    <xf numFmtId="0" fontId="0" fillId="0" borderId="0" xfId="0" applyFont="1"/>
    <xf numFmtId="0" fontId="0" fillId="3" borderId="0" xfId="0" applyFill="1" applyBorder="1"/>
    <xf numFmtId="0" fontId="0" fillId="3" borderId="0" xfId="0" applyFill="1"/>
    <xf numFmtId="0" fontId="0" fillId="3" borderId="0" xfId="0" applyFont="1" applyFill="1"/>
    <xf numFmtId="0" fontId="0" fillId="0" borderId="0" xfId="0" applyFont="1" applyBorder="1"/>
    <xf numFmtId="0" fontId="0" fillId="0" borderId="0" xfId="0" applyBorder="1"/>
    <xf numFmtId="0" fontId="3" fillId="0" borderId="0" xfId="0" applyFont="1" applyBorder="1" applyAlignment="1">
      <alignment wrapText="1"/>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0" fontId="6"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3" borderId="0" xfId="0" applyFill="1" applyBorder="1" applyAlignment="1">
      <alignment horizontal="left" vertical="center"/>
    </xf>
    <xf numFmtId="0" fontId="1" fillId="2" borderId="0" xfId="0" applyFont="1" applyFill="1" applyBorder="1" applyAlignment="1">
      <alignment horizontal="left" vertical="center"/>
    </xf>
    <xf numFmtId="0" fontId="4" fillId="0" borderId="0" xfId="0" applyFont="1" applyFill="1" applyBorder="1" applyAlignment="1">
      <alignment horizontal="left" vertical="center"/>
    </xf>
    <xf numFmtId="0" fontId="5" fillId="3" borderId="0" xfId="0" applyFont="1" applyFill="1" applyBorder="1" applyAlignment="1">
      <alignment horizontal="left" vertical="center"/>
    </xf>
    <xf numFmtId="0" fontId="1" fillId="3" borderId="0" xfId="0" applyFont="1" applyFill="1" applyBorder="1" applyAlignment="1">
      <alignment horizontal="left" vertical="center"/>
    </xf>
    <xf numFmtId="0" fontId="0" fillId="3" borderId="0" xfId="0" applyFont="1" applyFill="1" applyBorder="1" applyAlignment="1">
      <alignment horizontal="left" vertical="center"/>
    </xf>
    <xf numFmtId="165" fontId="0" fillId="0" borderId="0" xfId="0" applyNumberFormat="1" applyFont="1" applyBorder="1" applyAlignment="1">
      <alignment horizontal="left" vertical="center"/>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left" vertical="center" wrapText="1"/>
    </xf>
    <xf numFmtId="0" fontId="0" fillId="4"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164" fontId="0" fillId="0" borderId="0" xfId="0" applyNumberFormat="1" applyFont="1" applyBorder="1" applyAlignment="1">
      <alignment horizontal="left" vertical="center"/>
    </xf>
    <xf numFmtId="0" fontId="0" fillId="0" borderId="0" xfId="0" applyFill="1" applyBorder="1" applyAlignment="1">
      <alignment horizontal="left" vertical="center"/>
    </xf>
    <xf numFmtId="164" fontId="0" fillId="0" borderId="0" xfId="0" applyNumberFormat="1" applyBorder="1" applyAlignment="1">
      <alignment horizontal="left" vertical="center"/>
    </xf>
    <xf numFmtId="164" fontId="0" fillId="0" borderId="0" xfId="0" applyNumberFormat="1" applyFont="1" applyFill="1" applyBorder="1" applyAlignment="1">
      <alignment horizontal="left" vertical="center" wrapText="1"/>
    </xf>
    <xf numFmtId="164" fontId="0" fillId="0" borderId="0" xfId="0" applyNumberFormat="1" applyFill="1"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164" fontId="2" fillId="0" borderId="2" xfId="0" applyNumberFormat="1" applyFont="1" applyBorder="1" applyAlignment="1">
      <alignment horizontal="left" vertical="center"/>
    </xf>
    <xf numFmtId="0" fontId="8" fillId="0"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0" borderId="2" xfId="0" applyFont="1" applyBorder="1" applyAlignment="1">
      <alignment wrapText="1"/>
    </xf>
    <xf numFmtId="0" fontId="2" fillId="0" borderId="2" xfId="0" applyFont="1" applyFill="1" applyBorder="1" applyAlignment="1">
      <alignment horizontal="left" vertical="center" wrapText="1"/>
    </xf>
    <xf numFmtId="164" fontId="2" fillId="0" borderId="2" xfId="0" applyNumberFormat="1" applyFont="1" applyFill="1" applyBorder="1" applyAlignment="1">
      <alignment horizontal="left" vertical="center" wrapText="1"/>
    </xf>
    <xf numFmtId="0" fontId="0" fillId="4" borderId="2" xfId="0" applyFont="1" applyFill="1" applyBorder="1" applyAlignment="1">
      <alignment horizontal="left" vertical="center"/>
    </xf>
    <xf numFmtId="0" fontId="0" fillId="0" borderId="2" xfId="0" applyFont="1" applyFill="1" applyBorder="1" applyAlignment="1">
      <alignment horizontal="left" vertical="center"/>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164" fontId="2"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3" xfId="0" applyFont="1" applyBorder="1" applyAlignment="1">
      <alignment horizontal="left" vertical="center"/>
    </xf>
    <xf numFmtId="0" fontId="0" fillId="4" borderId="3" xfId="0" applyFont="1" applyFill="1" applyBorder="1" applyAlignment="1">
      <alignment horizontal="left" vertical="center"/>
    </xf>
    <xf numFmtId="0" fontId="2" fillId="0" borderId="3" xfId="0" applyFont="1" applyBorder="1" applyAlignment="1">
      <alignment horizontal="left" vertical="center" wrapText="1"/>
    </xf>
    <xf numFmtId="0" fontId="3" fillId="0" borderId="3" xfId="0" applyFont="1" applyBorder="1" applyAlignment="1">
      <alignment wrapText="1"/>
    </xf>
    <xf numFmtId="0" fontId="0" fillId="0" borderId="3" xfId="0" applyFont="1" applyBorder="1" applyAlignment="1">
      <alignment horizontal="left" vertical="center" wrapText="1"/>
    </xf>
    <xf numFmtId="0" fontId="0"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164" fontId="2" fillId="0" borderId="4"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4" xfId="0" applyFont="1" applyBorder="1" applyAlignment="1">
      <alignment horizontal="left" vertical="center"/>
    </xf>
    <xf numFmtId="0" fontId="0" fillId="4" borderId="4" xfId="0" applyFont="1" applyFill="1" applyBorder="1" applyAlignment="1">
      <alignment horizontal="left" vertical="center"/>
    </xf>
    <xf numFmtId="0" fontId="2" fillId="0" borderId="4" xfId="0" applyFont="1" applyBorder="1" applyAlignment="1">
      <alignment horizontal="left" vertical="center" wrapText="1"/>
    </xf>
    <xf numFmtId="0" fontId="3" fillId="0" borderId="4" xfId="0" applyFont="1" applyBorder="1" applyAlignment="1">
      <alignment wrapText="1"/>
    </xf>
    <xf numFmtId="165" fontId="0" fillId="0" borderId="3" xfId="0" applyNumberFormat="1" applyFont="1" applyBorder="1" applyAlignment="1">
      <alignment horizontal="left" vertical="center" wrapText="1"/>
    </xf>
    <xf numFmtId="165" fontId="0" fillId="0" borderId="4" xfId="0" applyNumberFormat="1" applyFont="1" applyBorder="1" applyAlignment="1">
      <alignment horizontal="left"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3" borderId="0" xfId="0" applyFill="1" applyBorder="1" applyAlignment="1">
      <alignment horizontal="left" vertical="center" wrapText="1"/>
    </xf>
    <xf numFmtId="0" fontId="1" fillId="2" borderId="0" xfId="0" applyFont="1" applyFill="1" applyBorder="1" applyAlignment="1">
      <alignment horizontal="left" vertical="center" wrapText="1"/>
    </xf>
    <xf numFmtId="166" fontId="0" fillId="0" borderId="2" xfId="0" applyNumberFormat="1" applyFont="1" applyBorder="1" applyAlignment="1">
      <alignment horizontal="left"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5" borderId="0" xfId="0" applyFont="1" applyFill="1" applyBorder="1" applyAlignment="1">
      <alignment horizontal="center" vertical="center"/>
    </xf>
  </cellXfs>
  <cellStyles count="2">
    <cellStyle name="Normal" xfId="0" builtinId="0"/>
    <cellStyle name="Normal 1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03"/>
  <sheetViews>
    <sheetView tabSelected="1" zoomScale="80" zoomScaleNormal="80" workbookViewId="0">
      <pane ySplit="9" topLeftCell="A10" activePane="bottomLeft" state="frozen"/>
      <selection pane="bottomLeft" activeCell="F73" sqref="F73"/>
    </sheetView>
  </sheetViews>
  <sheetFormatPr defaultRowHeight="15" x14ac:dyDescent="0.25"/>
  <cols>
    <col min="1" max="1" width="34.28515625" style="12" customWidth="1"/>
    <col min="2" max="2" width="39.85546875" style="11" customWidth="1"/>
    <col min="3" max="3" width="12.5703125" style="12" customWidth="1"/>
    <col min="4" max="4" width="9.140625" style="12"/>
    <col min="5" max="5" width="43.42578125" style="24" customWidth="1"/>
    <col min="6" max="6" width="11.28515625" style="12" customWidth="1"/>
    <col min="7" max="7" width="13.7109375" style="12" customWidth="1"/>
    <col min="8" max="8" width="14.42578125" style="12" customWidth="1"/>
    <col min="9" max="9" width="12.7109375" style="12" customWidth="1"/>
    <col min="10" max="11" width="13" style="12" customWidth="1"/>
    <col min="12" max="12" width="17.85546875" style="6" customWidth="1"/>
  </cols>
  <sheetData>
    <row r="1" spans="1:16" ht="27" customHeight="1" x14ac:dyDescent="0.25">
      <c r="A1" s="10" t="s">
        <v>44</v>
      </c>
      <c r="F1" s="13"/>
      <c r="G1" s="13"/>
      <c r="H1" s="13"/>
      <c r="I1" s="13"/>
      <c r="J1" s="13"/>
      <c r="K1" s="13"/>
      <c r="L1" s="2"/>
      <c r="M1" s="3"/>
    </row>
    <row r="2" spans="1:16" x14ac:dyDescent="0.25">
      <c r="A2" s="14" t="s">
        <v>41</v>
      </c>
      <c r="C2" s="15" t="s">
        <v>43</v>
      </c>
      <c r="D2" s="13"/>
      <c r="E2" s="68"/>
      <c r="F2" s="16"/>
      <c r="G2" s="13"/>
      <c r="H2" s="13"/>
      <c r="I2" s="13"/>
      <c r="J2" s="13"/>
      <c r="K2" s="13"/>
      <c r="L2" s="2"/>
      <c r="M2" s="3"/>
    </row>
    <row r="3" spans="1:16" x14ac:dyDescent="0.25">
      <c r="A3" s="14" t="s">
        <v>42</v>
      </c>
      <c r="C3" s="15" t="s">
        <v>43</v>
      </c>
      <c r="D3" s="13"/>
      <c r="E3" s="68"/>
      <c r="F3" s="13"/>
      <c r="G3" s="13"/>
      <c r="H3" s="13"/>
      <c r="I3" s="13"/>
      <c r="J3" s="13"/>
      <c r="K3" s="13"/>
      <c r="L3" s="2"/>
      <c r="M3" s="3"/>
    </row>
    <row r="4" spans="1:16" ht="30" x14ac:dyDescent="0.25">
      <c r="A4" s="69" t="s">
        <v>221</v>
      </c>
      <c r="C4" s="15" t="s">
        <v>43</v>
      </c>
      <c r="D4" s="13"/>
      <c r="E4" s="73" t="s">
        <v>220</v>
      </c>
      <c r="F4" s="73"/>
      <c r="G4" s="73"/>
      <c r="H4" s="13"/>
      <c r="I4" s="13"/>
      <c r="J4" s="13"/>
      <c r="K4" s="13"/>
      <c r="L4" s="2"/>
      <c r="M4" s="3"/>
    </row>
    <row r="5" spans="1:16" x14ac:dyDescent="0.25">
      <c r="A5" s="14" t="s">
        <v>217</v>
      </c>
      <c r="C5" s="15" t="s">
        <v>218</v>
      </c>
      <c r="D5" s="13"/>
      <c r="E5" s="68"/>
      <c r="F5" s="13"/>
      <c r="G5" s="13"/>
      <c r="H5" s="13"/>
      <c r="I5" s="13"/>
      <c r="J5" s="13"/>
      <c r="K5" s="13"/>
      <c r="L5" s="2"/>
      <c r="M5" s="3"/>
    </row>
    <row r="6" spans="1:16" x14ac:dyDescent="0.25">
      <c r="A6" s="17"/>
      <c r="B6" s="18"/>
      <c r="C6" s="13"/>
      <c r="D6" s="13"/>
      <c r="E6" s="68"/>
      <c r="F6" s="13"/>
      <c r="G6" s="13"/>
      <c r="H6" s="13"/>
      <c r="I6" s="13"/>
      <c r="J6" s="13"/>
      <c r="K6" s="13"/>
      <c r="L6" s="2"/>
      <c r="M6" s="3"/>
    </row>
    <row r="7" spans="1:16" x14ac:dyDescent="0.25">
      <c r="A7" s="71" t="s">
        <v>23</v>
      </c>
      <c r="B7" s="71" t="s">
        <v>45</v>
      </c>
      <c r="C7" s="71" t="s">
        <v>0</v>
      </c>
      <c r="D7" s="71" t="s">
        <v>1</v>
      </c>
      <c r="E7" s="72" t="s">
        <v>219</v>
      </c>
      <c r="F7" s="72" t="s">
        <v>2</v>
      </c>
      <c r="G7" s="72" t="s">
        <v>3</v>
      </c>
      <c r="H7" s="71" t="s">
        <v>22</v>
      </c>
      <c r="I7" s="71" t="s">
        <v>165</v>
      </c>
      <c r="J7" s="71" t="s">
        <v>5</v>
      </c>
      <c r="K7" s="71" t="s">
        <v>162</v>
      </c>
      <c r="L7" s="71" t="s">
        <v>24</v>
      </c>
      <c r="M7" s="3"/>
    </row>
    <row r="8" spans="1:16" x14ac:dyDescent="0.25">
      <c r="A8" s="71"/>
      <c r="B8" s="71"/>
      <c r="C8" s="71"/>
      <c r="D8" s="71"/>
      <c r="E8" s="71"/>
      <c r="F8" s="71"/>
      <c r="G8" s="71"/>
      <c r="H8" s="71"/>
      <c r="I8" s="71"/>
      <c r="J8" s="71"/>
      <c r="K8" s="71"/>
      <c r="L8" s="71"/>
      <c r="M8" s="3"/>
    </row>
    <row r="9" spans="1:16" x14ac:dyDescent="0.25">
      <c r="A9" s="71"/>
      <c r="B9" s="71"/>
      <c r="C9" s="71"/>
      <c r="D9" s="71"/>
      <c r="E9" s="71"/>
      <c r="F9" s="71"/>
      <c r="G9" s="71"/>
      <c r="H9" s="71"/>
      <c r="I9" s="71"/>
      <c r="J9" s="71"/>
      <c r="K9" s="71"/>
      <c r="L9" s="71"/>
      <c r="M9" s="3"/>
    </row>
    <row r="10" spans="1:16" ht="90" x14ac:dyDescent="0.25">
      <c r="A10" s="33" t="s">
        <v>4</v>
      </c>
      <c r="B10" s="33"/>
      <c r="C10" s="34" t="s">
        <v>25</v>
      </c>
      <c r="D10" s="35">
        <v>418</v>
      </c>
      <c r="E10" s="36" t="s">
        <v>154</v>
      </c>
      <c r="F10" s="34"/>
      <c r="G10" s="34"/>
      <c r="H10" s="34"/>
      <c r="I10" s="34"/>
      <c r="J10" s="70" t="e">
        <f t="shared" ref="J10:J73" si="0">F10/(G10-H10-I10)</f>
        <v>#DIV/0!</v>
      </c>
      <c r="K10" s="37" t="s">
        <v>164</v>
      </c>
      <c r="L10" s="38" t="str">
        <f>IF(F10&gt;G10,"Error - Numerator is greater than Denominator","")</f>
        <v/>
      </c>
      <c r="M10" s="4"/>
      <c r="N10" s="1"/>
      <c r="O10" s="1"/>
      <c r="P10" s="1"/>
    </row>
    <row r="11" spans="1:16" ht="90" x14ac:dyDescent="0.25">
      <c r="A11" s="33" t="s">
        <v>6</v>
      </c>
      <c r="B11" s="33"/>
      <c r="C11" s="39" t="s">
        <v>26</v>
      </c>
      <c r="D11" s="40" t="s">
        <v>7</v>
      </c>
      <c r="E11" s="36" t="s">
        <v>167</v>
      </c>
      <c r="F11" s="34"/>
      <c r="G11" s="34"/>
      <c r="H11" s="34"/>
      <c r="I11" s="34"/>
      <c r="J11" s="70" t="e">
        <f t="shared" si="0"/>
        <v>#DIV/0!</v>
      </c>
      <c r="K11" s="37" t="s">
        <v>164</v>
      </c>
      <c r="L11" s="38" t="str">
        <f t="shared" ref="L11:L74" si="1">IF(F11&gt;G11,"Error - Numerator is greater than Denominator","")</f>
        <v/>
      </c>
      <c r="M11" s="4"/>
      <c r="N11" s="1"/>
      <c r="O11" s="1"/>
      <c r="P11" s="1"/>
    </row>
    <row r="12" spans="1:16" ht="60" x14ac:dyDescent="0.25">
      <c r="A12" s="33" t="s">
        <v>8</v>
      </c>
      <c r="B12" s="33"/>
      <c r="C12" s="39" t="s">
        <v>27</v>
      </c>
      <c r="D12" s="40" t="s">
        <v>7</v>
      </c>
      <c r="E12" s="36" t="s">
        <v>155</v>
      </c>
      <c r="F12" s="34"/>
      <c r="G12" s="34"/>
      <c r="H12" s="41"/>
      <c r="I12" s="41"/>
      <c r="J12" s="70" t="e">
        <f t="shared" si="0"/>
        <v>#DIV/0!</v>
      </c>
      <c r="K12" s="37" t="s">
        <v>164</v>
      </c>
      <c r="L12" s="38" t="str">
        <f t="shared" si="1"/>
        <v/>
      </c>
      <c r="M12" s="4"/>
      <c r="N12" s="1"/>
      <c r="O12" s="1"/>
      <c r="P12" s="1"/>
    </row>
    <row r="13" spans="1:16" ht="90" x14ac:dyDescent="0.25">
      <c r="A13" s="8" t="s">
        <v>9</v>
      </c>
      <c r="B13" s="8" t="s">
        <v>175</v>
      </c>
      <c r="C13" s="20" t="s">
        <v>28</v>
      </c>
      <c r="D13" s="21">
        <v>405</v>
      </c>
      <c r="E13" s="32" t="s">
        <v>156</v>
      </c>
      <c r="F13" s="11"/>
      <c r="G13" s="11"/>
      <c r="H13" s="23"/>
      <c r="I13" s="11"/>
      <c r="J13" s="70" t="e">
        <f t="shared" si="0"/>
        <v>#DIV/0!</v>
      </c>
      <c r="K13" s="31" t="s">
        <v>164</v>
      </c>
      <c r="L13" s="7" t="str">
        <f t="shared" si="1"/>
        <v/>
      </c>
      <c r="M13" s="4"/>
      <c r="N13" s="1"/>
      <c r="O13" s="1"/>
      <c r="P13" s="1"/>
    </row>
    <row r="14" spans="1:16" ht="105" x14ac:dyDescent="0.25">
      <c r="A14" s="8" t="s">
        <v>9</v>
      </c>
      <c r="B14" s="8" t="s">
        <v>176</v>
      </c>
      <c r="C14" s="20" t="s">
        <v>28</v>
      </c>
      <c r="D14" s="21">
        <v>405</v>
      </c>
      <c r="E14" s="32" t="s">
        <v>156</v>
      </c>
      <c r="F14" s="11"/>
      <c r="G14" s="11"/>
      <c r="H14" s="23"/>
      <c r="I14" s="11"/>
      <c r="J14" s="70" t="e">
        <f t="shared" si="0"/>
        <v>#DIV/0!</v>
      </c>
      <c r="K14" s="31" t="s">
        <v>164</v>
      </c>
      <c r="L14" s="7" t="str">
        <f t="shared" si="1"/>
        <v/>
      </c>
      <c r="M14" s="4"/>
      <c r="N14" s="1"/>
      <c r="O14" s="1"/>
      <c r="P14" s="1"/>
    </row>
    <row r="15" spans="1:16" ht="75" x14ac:dyDescent="0.25">
      <c r="A15" s="8" t="s">
        <v>9</v>
      </c>
      <c r="B15" s="8" t="s">
        <v>177</v>
      </c>
      <c r="C15" s="20" t="s">
        <v>28</v>
      </c>
      <c r="D15" s="21">
        <v>405</v>
      </c>
      <c r="E15" s="32" t="s">
        <v>156</v>
      </c>
      <c r="F15" s="11"/>
      <c r="G15" s="11"/>
      <c r="H15" s="23"/>
      <c r="I15" s="22"/>
      <c r="J15" s="70" t="e">
        <f t="shared" si="0"/>
        <v>#DIV/0!</v>
      </c>
      <c r="K15" s="31" t="s">
        <v>164</v>
      </c>
      <c r="L15" s="7" t="str">
        <f t="shared" si="1"/>
        <v/>
      </c>
      <c r="M15" s="4"/>
      <c r="N15" s="1"/>
      <c r="O15" s="1"/>
      <c r="P15" s="1"/>
    </row>
    <row r="16" spans="1:16" ht="90" x14ac:dyDescent="0.25">
      <c r="A16" s="33" t="s">
        <v>10</v>
      </c>
      <c r="B16" s="33"/>
      <c r="C16" s="39" t="s">
        <v>29</v>
      </c>
      <c r="D16" s="40" t="s">
        <v>7</v>
      </c>
      <c r="E16" s="36" t="s">
        <v>168</v>
      </c>
      <c r="F16" s="11"/>
      <c r="G16" s="11"/>
      <c r="H16" s="23"/>
      <c r="I16" s="41"/>
      <c r="J16" s="70" t="e">
        <f t="shared" si="0"/>
        <v>#DIV/0!</v>
      </c>
      <c r="K16" s="37" t="s">
        <v>164</v>
      </c>
      <c r="L16" s="38" t="str">
        <f t="shared" si="1"/>
        <v/>
      </c>
      <c r="M16" s="4"/>
      <c r="N16" s="1"/>
      <c r="O16" s="1"/>
      <c r="P16" s="1"/>
    </row>
    <row r="17" spans="1:16" ht="60" x14ac:dyDescent="0.25">
      <c r="A17" s="33" t="s">
        <v>11</v>
      </c>
      <c r="B17" s="33"/>
      <c r="C17" s="39" t="s">
        <v>30</v>
      </c>
      <c r="D17" s="40" t="s">
        <v>7</v>
      </c>
      <c r="E17" s="36" t="s">
        <v>157</v>
      </c>
      <c r="F17" s="11"/>
      <c r="G17" s="11"/>
      <c r="H17" s="23"/>
      <c r="I17" s="41"/>
      <c r="J17" s="70" t="e">
        <f t="shared" si="0"/>
        <v>#DIV/0!</v>
      </c>
      <c r="K17" s="37" t="s">
        <v>164</v>
      </c>
      <c r="L17" s="38" t="str">
        <f t="shared" si="1"/>
        <v/>
      </c>
      <c r="M17" s="4"/>
      <c r="N17" s="1"/>
      <c r="O17" s="1"/>
      <c r="P17" s="1"/>
    </row>
    <row r="18" spans="1:16" ht="90" x14ac:dyDescent="0.25">
      <c r="A18" s="33" t="s">
        <v>12</v>
      </c>
      <c r="B18" s="33"/>
      <c r="C18" s="39" t="s">
        <v>31</v>
      </c>
      <c r="D18" s="40" t="s">
        <v>7</v>
      </c>
      <c r="E18" s="36" t="s">
        <v>169</v>
      </c>
      <c r="F18" s="11"/>
      <c r="G18" s="11"/>
      <c r="H18" s="23"/>
      <c r="I18" s="41"/>
      <c r="J18" s="70" t="e">
        <f t="shared" si="0"/>
        <v>#DIV/0!</v>
      </c>
      <c r="K18" s="37" t="s">
        <v>164</v>
      </c>
      <c r="L18" s="38" t="str">
        <f t="shared" si="1"/>
        <v/>
      </c>
      <c r="M18" s="4"/>
      <c r="N18" s="1"/>
      <c r="O18" s="1"/>
      <c r="P18" s="1"/>
    </row>
    <row r="19" spans="1:16" ht="165" x14ac:dyDescent="0.25">
      <c r="A19" s="33" t="s">
        <v>13</v>
      </c>
      <c r="B19" s="33"/>
      <c r="C19" s="39" t="s">
        <v>32</v>
      </c>
      <c r="D19" s="40">
        <v>419</v>
      </c>
      <c r="E19" s="36" t="s">
        <v>170</v>
      </c>
      <c r="F19" s="34"/>
      <c r="G19" s="34"/>
      <c r="H19" s="41"/>
      <c r="I19" s="34"/>
      <c r="J19" s="70" t="e">
        <f t="shared" si="0"/>
        <v>#DIV/0!</v>
      </c>
      <c r="K19" s="37" t="s">
        <v>164</v>
      </c>
      <c r="L19" s="38" t="str">
        <f t="shared" si="1"/>
        <v/>
      </c>
      <c r="M19" s="4"/>
      <c r="N19" s="1"/>
      <c r="O19" s="1"/>
      <c r="P19" s="1"/>
    </row>
    <row r="20" spans="1:16" ht="150" x14ac:dyDescent="0.25">
      <c r="A20" s="33" t="s">
        <v>14</v>
      </c>
      <c r="B20" s="33"/>
      <c r="C20" s="39" t="s">
        <v>33</v>
      </c>
      <c r="D20" s="40">
        <v>421</v>
      </c>
      <c r="E20" s="36" t="s">
        <v>171</v>
      </c>
      <c r="F20" s="34"/>
      <c r="G20" s="34"/>
      <c r="H20" s="42"/>
      <c r="I20" s="42"/>
      <c r="J20" s="70" t="e">
        <f t="shared" si="0"/>
        <v>#DIV/0!</v>
      </c>
      <c r="K20" s="37" t="s">
        <v>164</v>
      </c>
      <c r="L20" s="38" t="str">
        <f t="shared" si="1"/>
        <v/>
      </c>
      <c r="M20" s="4"/>
      <c r="N20" s="1"/>
      <c r="O20" s="1"/>
      <c r="P20" s="1"/>
    </row>
    <row r="21" spans="1:16" ht="60" x14ac:dyDescent="0.25">
      <c r="A21" s="8" t="s">
        <v>15</v>
      </c>
      <c r="B21" s="8" t="s">
        <v>172</v>
      </c>
      <c r="C21" s="20" t="s">
        <v>34</v>
      </c>
      <c r="D21" s="21" t="s">
        <v>7</v>
      </c>
      <c r="E21" s="32" t="s">
        <v>158</v>
      </c>
      <c r="F21" s="34"/>
      <c r="G21" s="34"/>
      <c r="H21" s="23"/>
      <c r="I21" s="22"/>
      <c r="J21" s="70" t="e">
        <f t="shared" si="0"/>
        <v>#DIV/0!</v>
      </c>
      <c r="K21" s="31" t="s">
        <v>164</v>
      </c>
      <c r="L21" s="7" t="str">
        <f t="shared" si="1"/>
        <v/>
      </c>
      <c r="M21" s="4"/>
      <c r="N21" s="1"/>
      <c r="O21" s="1"/>
      <c r="P21" s="1"/>
    </row>
    <row r="22" spans="1:16" ht="60" x14ac:dyDescent="0.25">
      <c r="A22" s="8" t="s">
        <v>15</v>
      </c>
      <c r="B22" s="8" t="s">
        <v>173</v>
      </c>
      <c r="C22" s="20" t="s">
        <v>34</v>
      </c>
      <c r="D22" s="21" t="s">
        <v>7</v>
      </c>
      <c r="E22" s="32" t="s">
        <v>158</v>
      </c>
      <c r="F22" s="34"/>
      <c r="G22" s="34"/>
      <c r="H22" s="23"/>
      <c r="I22" s="22"/>
      <c r="J22" s="70" t="e">
        <f t="shared" si="0"/>
        <v>#DIV/0!</v>
      </c>
      <c r="K22" s="31" t="s">
        <v>164</v>
      </c>
      <c r="L22" s="7" t="str">
        <f t="shared" si="1"/>
        <v/>
      </c>
      <c r="M22" s="4"/>
      <c r="N22" s="1"/>
      <c r="O22" s="1"/>
      <c r="P22" s="1"/>
    </row>
    <row r="23" spans="1:16" ht="60" x14ac:dyDescent="0.25">
      <c r="A23" s="8" t="s">
        <v>15</v>
      </c>
      <c r="B23" s="8" t="s">
        <v>174</v>
      </c>
      <c r="C23" s="20" t="s">
        <v>34</v>
      </c>
      <c r="D23" s="21" t="s">
        <v>7</v>
      </c>
      <c r="E23" s="32" t="s">
        <v>158</v>
      </c>
      <c r="F23" s="34"/>
      <c r="G23" s="34"/>
      <c r="H23" s="23"/>
      <c r="I23" s="22"/>
      <c r="J23" s="70" t="e">
        <f t="shared" si="0"/>
        <v>#DIV/0!</v>
      </c>
      <c r="K23" s="31" t="s">
        <v>164</v>
      </c>
      <c r="L23" s="7" t="str">
        <f t="shared" si="1"/>
        <v/>
      </c>
      <c r="M23" s="4"/>
      <c r="N23" s="1"/>
      <c r="O23" s="1"/>
      <c r="P23" s="1"/>
    </row>
    <row r="24" spans="1:16" ht="60" x14ac:dyDescent="0.25">
      <c r="A24" s="33" t="s">
        <v>16</v>
      </c>
      <c r="B24" s="33"/>
      <c r="C24" s="39" t="s">
        <v>35</v>
      </c>
      <c r="D24" s="40" t="s">
        <v>7</v>
      </c>
      <c r="E24" s="36" t="s">
        <v>159</v>
      </c>
      <c r="F24" s="34"/>
      <c r="G24" s="34"/>
      <c r="H24" s="42"/>
      <c r="I24" s="41"/>
      <c r="J24" s="70" t="e">
        <f t="shared" si="0"/>
        <v>#DIV/0!</v>
      </c>
      <c r="K24" s="43" t="s">
        <v>163</v>
      </c>
      <c r="L24" s="38" t="str">
        <f t="shared" si="1"/>
        <v/>
      </c>
      <c r="M24" s="4"/>
      <c r="N24" s="1"/>
      <c r="O24" s="1"/>
      <c r="P24" s="1"/>
    </row>
    <row r="25" spans="1:16" ht="120" x14ac:dyDescent="0.25">
      <c r="A25" s="33" t="s">
        <v>17</v>
      </c>
      <c r="B25" s="33"/>
      <c r="C25" s="39" t="s">
        <v>36</v>
      </c>
      <c r="D25" s="40" t="s">
        <v>7</v>
      </c>
      <c r="E25" s="36" t="s">
        <v>160</v>
      </c>
      <c r="F25" s="34"/>
      <c r="G25" s="34"/>
      <c r="H25" s="41"/>
      <c r="I25" s="41"/>
      <c r="J25" s="70" t="e">
        <f t="shared" si="0"/>
        <v>#DIV/0!</v>
      </c>
      <c r="K25" s="43" t="s">
        <v>164</v>
      </c>
      <c r="L25" s="38" t="str">
        <f t="shared" si="1"/>
        <v/>
      </c>
      <c r="M25" s="4"/>
      <c r="N25" s="1"/>
      <c r="O25" s="1"/>
      <c r="P25" s="1"/>
    </row>
    <row r="26" spans="1:16" ht="60" x14ac:dyDescent="0.25">
      <c r="A26" s="33" t="s">
        <v>18</v>
      </c>
      <c r="B26" s="33"/>
      <c r="C26" s="39" t="s">
        <v>37</v>
      </c>
      <c r="D26" s="40" t="s">
        <v>7</v>
      </c>
      <c r="E26" s="36" t="s">
        <v>161</v>
      </c>
      <c r="F26" s="34"/>
      <c r="G26" s="34"/>
      <c r="H26" s="34"/>
      <c r="I26" s="41"/>
      <c r="J26" s="70" t="e">
        <f t="shared" si="0"/>
        <v>#DIV/0!</v>
      </c>
      <c r="K26" s="43" t="s">
        <v>164</v>
      </c>
      <c r="L26" s="38" t="str">
        <f t="shared" si="1"/>
        <v/>
      </c>
      <c r="M26" s="4"/>
      <c r="N26" s="1"/>
      <c r="O26" s="1"/>
      <c r="P26" s="1"/>
    </row>
    <row r="27" spans="1:16" ht="135" x14ac:dyDescent="0.25">
      <c r="A27" s="33" t="s">
        <v>19</v>
      </c>
      <c r="B27" s="33"/>
      <c r="C27" s="39" t="s">
        <v>38</v>
      </c>
      <c r="D27" s="40">
        <v>38</v>
      </c>
      <c r="E27" s="36" t="s">
        <v>46</v>
      </c>
      <c r="F27" s="34"/>
      <c r="G27" s="34"/>
      <c r="H27" s="42"/>
      <c r="I27" s="41"/>
      <c r="J27" s="70" t="e">
        <f t="shared" si="0"/>
        <v>#DIV/0!</v>
      </c>
      <c r="K27" s="37" t="s">
        <v>164</v>
      </c>
      <c r="L27" s="38" t="str">
        <f t="shared" si="1"/>
        <v/>
      </c>
      <c r="M27" s="4"/>
      <c r="N27" s="1"/>
      <c r="O27" s="1"/>
      <c r="P27" s="1"/>
    </row>
    <row r="28" spans="1:16" ht="60" x14ac:dyDescent="0.25">
      <c r="A28" s="33" t="s">
        <v>20</v>
      </c>
      <c r="B28" s="33"/>
      <c r="C28" s="39" t="s">
        <v>39</v>
      </c>
      <c r="D28" s="40">
        <v>59</v>
      </c>
      <c r="E28" s="36" t="s">
        <v>47</v>
      </c>
      <c r="F28" s="34"/>
      <c r="G28" s="34"/>
      <c r="H28" s="34"/>
      <c r="I28" s="41"/>
      <c r="J28" s="70" t="e">
        <f t="shared" si="0"/>
        <v>#DIV/0!</v>
      </c>
      <c r="K28" s="37" t="s">
        <v>163</v>
      </c>
      <c r="L28" s="38" t="str">
        <f t="shared" si="1"/>
        <v/>
      </c>
      <c r="M28" s="4"/>
      <c r="N28" s="1"/>
      <c r="O28" s="1"/>
      <c r="P28" s="1"/>
    </row>
    <row r="29" spans="1:16" ht="75" x14ac:dyDescent="0.25">
      <c r="A29" s="33" t="s">
        <v>21</v>
      </c>
      <c r="B29" s="33"/>
      <c r="C29" s="39" t="s">
        <v>40</v>
      </c>
      <c r="D29" s="40">
        <v>56</v>
      </c>
      <c r="E29" s="36" t="s">
        <v>48</v>
      </c>
      <c r="F29" s="34"/>
      <c r="G29" s="34"/>
      <c r="H29" s="34"/>
      <c r="I29" s="41"/>
      <c r="J29" s="70" t="e">
        <f t="shared" si="0"/>
        <v>#DIV/0!</v>
      </c>
      <c r="K29" s="37" t="s">
        <v>164</v>
      </c>
      <c r="L29" s="38" t="str">
        <f t="shared" si="1"/>
        <v/>
      </c>
      <c r="M29" s="4"/>
      <c r="N29" s="1"/>
      <c r="O29" s="1"/>
      <c r="P29" s="1"/>
    </row>
    <row r="30" spans="1:16" ht="135" x14ac:dyDescent="0.25">
      <c r="A30" s="44" t="s">
        <v>49</v>
      </c>
      <c r="B30" s="44"/>
      <c r="C30" s="39" t="s">
        <v>85</v>
      </c>
      <c r="D30" s="40">
        <v>32</v>
      </c>
      <c r="E30" s="36" t="s">
        <v>121</v>
      </c>
      <c r="F30" s="34"/>
      <c r="G30" s="34"/>
      <c r="H30" s="34"/>
      <c r="I30" s="41"/>
      <c r="J30" s="70" t="e">
        <f t="shared" si="0"/>
        <v>#DIV/0!</v>
      </c>
      <c r="K30" s="37" t="s">
        <v>164</v>
      </c>
      <c r="L30" s="38" t="str">
        <f t="shared" si="1"/>
        <v/>
      </c>
      <c r="M30" s="4"/>
      <c r="N30" s="1"/>
      <c r="O30" s="1"/>
      <c r="P30" s="1"/>
    </row>
    <row r="31" spans="1:16" ht="60" x14ac:dyDescent="0.25">
      <c r="A31" s="44" t="s">
        <v>50</v>
      </c>
      <c r="B31" s="42"/>
      <c r="C31" s="39" t="s">
        <v>86</v>
      </c>
      <c r="D31" s="39">
        <v>2372</v>
      </c>
      <c r="E31" s="36" t="s">
        <v>122</v>
      </c>
      <c r="F31" s="34"/>
      <c r="G31" s="34"/>
      <c r="H31" s="34"/>
      <c r="I31" s="41"/>
      <c r="J31" s="70" t="e">
        <f t="shared" si="0"/>
        <v>#DIV/0!</v>
      </c>
      <c r="K31" s="37" t="s">
        <v>164</v>
      </c>
      <c r="L31" s="38" t="str">
        <f t="shared" si="1"/>
        <v/>
      </c>
      <c r="M31" s="4"/>
      <c r="N31" s="1"/>
      <c r="O31" s="1"/>
      <c r="P31" s="1"/>
    </row>
    <row r="32" spans="1:16" ht="60" x14ac:dyDescent="0.25">
      <c r="A32" s="44" t="s">
        <v>51</v>
      </c>
      <c r="B32" s="34"/>
      <c r="C32" s="39" t="s">
        <v>87</v>
      </c>
      <c r="D32" s="39" t="s">
        <v>7</v>
      </c>
      <c r="E32" s="36" t="s">
        <v>123</v>
      </c>
      <c r="F32" s="34"/>
      <c r="G32" s="34"/>
      <c r="H32" s="42"/>
      <c r="I32" s="41"/>
      <c r="J32" s="70" t="e">
        <f t="shared" si="0"/>
        <v>#DIV/0!</v>
      </c>
      <c r="K32" s="37" t="s">
        <v>164</v>
      </c>
      <c r="L32" s="38" t="str">
        <f t="shared" si="1"/>
        <v/>
      </c>
      <c r="M32" s="4"/>
      <c r="N32" s="1"/>
      <c r="O32" s="1"/>
      <c r="P32" s="1"/>
    </row>
    <row r="33" spans="1:16" ht="195" x14ac:dyDescent="0.25">
      <c r="A33" s="25" t="s">
        <v>52</v>
      </c>
      <c r="B33" s="9" t="s">
        <v>178</v>
      </c>
      <c r="C33" s="20" t="s">
        <v>88</v>
      </c>
      <c r="D33" s="21">
        <v>105</v>
      </c>
      <c r="E33" s="32" t="s">
        <v>124</v>
      </c>
      <c r="F33" s="34"/>
      <c r="G33" s="34"/>
      <c r="H33" s="23"/>
      <c r="I33" s="22"/>
      <c r="J33" s="70" t="e">
        <f t="shared" si="0"/>
        <v>#DIV/0!</v>
      </c>
      <c r="K33" s="31" t="s">
        <v>164</v>
      </c>
      <c r="L33" s="7" t="str">
        <f t="shared" si="1"/>
        <v/>
      </c>
      <c r="M33" s="4"/>
      <c r="N33" s="1"/>
      <c r="O33" s="1"/>
      <c r="P33" s="1"/>
    </row>
    <row r="34" spans="1:16" ht="195" x14ac:dyDescent="0.25">
      <c r="A34" s="25" t="s">
        <v>52</v>
      </c>
      <c r="B34" s="9" t="s">
        <v>179</v>
      </c>
      <c r="C34" s="20" t="s">
        <v>88</v>
      </c>
      <c r="D34" s="21">
        <v>105</v>
      </c>
      <c r="E34" s="32" t="s">
        <v>124</v>
      </c>
      <c r="F34" s="34"/>
      <c r="G34" s="34"/>
      <c r="H34" s="23"/>
      <c r="I34" s="22"/>
      <c r="J34" s="70" t="e">
        <f t="shared" si="0"/>
        <v>#DIV/0!</v>
      </c>
      <c r="K34" s="31" t="s">
        <v>164</v>
      </c>
      <c r="L34" s="7" t="str">
        <f t="shared" si="1"/>
        <v/>
      </c>
      <c r="M34" s="4"/>
      <c r="N34" s="1"/>
      <c r="O34" s="1"/>
      <c r="P34" s="1"/>
    </row>
    <row r="35" spans="1:16" ht="120" x14ac:dyDescent="0.25">
      <c r="A35" s="44" t="s">
        <v>53</v>
      </c>
      <c r="B35" s="34"/>
      <c r="C35" s="39" t="s">
        <v>89</v>
      </c>
      <c r="D35" s="40">
        <v>389</v>
      </c>
      <c r="E35" s="36" t="s">
        <v>125</v>
      </c>
      <c r="F35" s="34"/>
      <c r="G35" s="34"/>
      <c r="H35" s="41"/>
      <c r="I35" s="42"/>
      <c r="J35" s="70" t="e">
        <f t="shared" si="0"/>
        <v>#DIV/0!</v>
      </c>
      <c r="K35" s="37" t="s">
        <v>164</v>
      </c>
      <c r="L35" s="38" t="str">
        <f t="shared" si="1"/>
        <v/>
      </c>
      <c r="M35" s="4"/>
      <c r="N35" s="1"/>
      <c r="O35" s="1"/>
      <c r="P35" s="1"/>
    </row>
    <row r="36" spans="1:16" ht="60" x14ac:dyDescent="0.25">
      <c r="A36" s="44" t="s">
        <v>54</v>
      </c>
      <c r="B36" s="34"/>
      <c r="C36" s="39" t="s">
        <v>90</v>
      </c>
      <c r="D36" s="40">
        <v>34</v>
      </c>
      <c r="E36" s="36" t="s">
        <v>126</v>
      </c>
      <c r="F36" s="34"/>
      <c r="G36" s="34"/>
      <c r="H36" s="34"/>
      <c r="I36" s="41"/>
      <c r="J36" s="70" t="e">
        <f t="shared" si="0"/>
        <v>#DIV/0!</v>
      </c>
      <c r="K36" s="37" t="s">
        <v>164</v>
      </c>
      <c r="L36" s="38" t="str">
        <f t="shared" si="1"/>
        <v/>
      </c>
      <c r="M36" s="4"/>
      <c r="N36" s="1"/>
      <c r="O36" s="1"/>
      <c r="P36" s="1"/>
    </row>
    <row r="37" spans="1:16" ht="90" x14ac:dyDescent="0.25">
      <c r="A37" s="44" t="s">
        <v>55</v>
      </c>
      <c r="B37" s="34"/>
      <c r="C37" s="39" t="s">
        <v>91</v>
      </c>
      <c r="D37" s="40">
        <v>55</v>
      </c>
      <c r="E37" s="36" t="s">
        <v>127</v>
      </c>
      <c r="F37" s="34"/>
      <c r="G37" s="34"/>
      <c r="H37" s="34"/>
      <c r="I37" s="41"/>
      <c r="J37" s="70" t="e">
        <f t="shared" si="0"/>
        <v>#DIV/0!</v>
      </c>
      <c r="K37" s="37" t="s">
        <v>164</v>
      </c>
      <c r="L37" s="38" t="str">
        <f t="shared" si="1"/>
        <v/>
      </c>
      <c r="M37" s="4"/>
      <c r="N37" s="1"/>
      <c r="O37" s="1"/>
      <c r="P37" s="1"/>
    </row>
    <row r="38" spans="1:16" ht="150" x14ac:dyDescent="0.25">
      <c r="A38" s="44" t="s">
        <v>56</v>
      </c>
      <c r="B38" s="34"/>
      <c r="C38" s="39" t="s">
        <v>92</v>
      </c>
      <c r="D38" s="40">
        <v>564</v>
      </c>
      <c r="E38" s="36" t="s">
        <v>128</v>
      </c>
      <c r="F38" s="34"/>
      <c r="G38" s="34"/>
      <c r="H38" s="34"/>
      <c r="I38" s="41"/>
      <c r="J38" s="70" t="e">
        <f t="shared" si="0"/>
        <v>#DIV/0!</v>
      </c>
      <c r="K38" s="43" t="s">
        <v>163</v>
      </c>
      <c r="L38" s="38" t="str">
        <f t="shared" si="1"/>
        <v/>
      </c>
      <c r="M38" s="4"/>
      <c r="N38" s="1"/>
      <c r="O38" s="1"/>
      <c r="P38" s="1"/>
    </row>
    <row r="39" spans="1:16" ht="120" x14ac:dyDescent="0.25">
      <c r="A39" s="44" t="s">
        <v>57</v>
      </c>
      <c r="B39" s="34"/>
      <c r="C39" s="39" t="s">
        <v>93</v>
      </c>
      <c r="D39" s="40">
        <v>565</v>
      </c>
      <c r="E39" s="36" t="s">
        <v>129</v>
      </c>
      <c r="F39" s="34"/>
      <c r="G39" s="34"/>
      <c r="H39" s="34"/>
      <c r="I39" s="41"/>
      <c r="J39" s="70" t="e">
        <f t="shared" si="0"/>
        <v>#DIV/0!</v>
      </c>
      <c r="K39" s="37" t="s">
        <v>164</v>
      </c>
      <c r="L39" s="38" t="str">
        <f t="shared" si="1"/>
        <v/>
      </c>
      <c r="M39" s="4"/>
      <c r="N39" s="1"/>
      <c r="O39" s="1"/>
      <c r="P39" s="1"/>
    </row>
    <row r="40" spans="1:16" ht="60" x14ac:dyDescent="0.25">
      <c r="A40" s="44" t="s">
        <v>58</v>
      </c>
      <c r="B40" s="34"/>
      <c r="C40" s="39" t="s">
        <v>94</v>
      </c>
      <c r="D40" s="40">
        <v>62</v>
      </c>
      <c r="E40" s="36" t="s">
        <v>130</v>
      </c>
      <c r="F40" s="34"/>
      <c r="G40" s="34"/>
      <c r="H40" s="34"/>
      <c r="I40" s="41"/>
      <c r="J40" s="70" t="e">
        <f t="shared" si="0"/>
        <v>#DIV/0!</v>
      </c>
      <c r="K40" s="37" t="s">
        <v>164</v>
      </c>
      <c r="L40" s="38" t="str">
        <f t="shared" si="1"/>
        <v/>
      </c>
      <c r="M40" s="4"/>
      <c r="N40" s="1"/>
      <c r="O40" s="1"/>
      <c r="P40" s="1"/>
    </row>
    <row r="41" spans="1:16" ht="105" x14ac:dyDescent="0.25">
      <c r="A41" s="44" t="s">
        <v>59</v>
      </c>
      <c r="B41" s="34"/>
      <c r="C41" s="39" t="s">
        <v>95</v>
      </c>
      <c r="D41" s="40">
        <v>81</v>
      </c>
      <c r="E41" s="36" t="s">
        <v>131</v>
      </c>
      <c r="F41" s="34"/>
      <c r="G41" s="34"/>
      <c r="H41" s="41"/>
      <c r="I41" s="34"/>
      <c r="J41" s="70" t="e">
        <f t="shared" si="0"/>
        <v>#DIV/0!</v>
      </c>
      <c r="K41" s="37" t="s">
        <v>164</v>
      </c>
      <c r="L41" s="38" t="str">
        <f t="shared" si="1"/>
        <v/>
      </c>
      <c r="M41" s="4"/>
      <c r="N41" s="1"/>
      <c r="O41" s="1"/>
      <c r="P41" s="1"/>
    </row>
    <row r="42" spans="1:16" ht="225" x14ac:dyDescent="0.25">
      <c r="A42" s="25" t="s">
        <v>60</v>
      </c>
      <c r="B42" s="9" t="s">
        <v>180</v>
      </c>
      <c r="C42" s="20" t="s">
        <v>96</v>
      </c>
      <c r="D42" s="21">
        <v>108</v>
      </c>
      <c r="E42" s="32" t="s">
        <v>132</v>
      </c>
      <c r="F42" s="34"/>
      <c r="G42" s="34"/>
      <c r="H42" s="11"/>
      <c r="I42" s="22"/>
      <c r="J42" s="70" t="e">
        <f t="shared" si="0"/>
        <v>#DIV/0!</v>
      </c>
      <c r="K42" s="31" t="s">
        <v>164</v>
      </c>
      <c r="L42" s="7" t="str">
        <f t="shared" si="1"/>
        <v/>
      </c>
      <c r="M42" s="4"/>
      <c r="N42" s="1"/>
      <c r="O42" s="1"/>
      <c r="P42" s="1"/>
    </row>
    <row r="43" spans="1:16" ht="225" x14ac:dyDescent="0.25">
      <c r="A43" s="25" t="s">
        <v>60</v>
      </c>
      <c r="B43" s="9" t="s">
        <v>181</v>
      </c>
      <c r="C43" s="20" t="s">
        <v>96</v>
      </c>
      <c r="D43" s="21">
        <v>108</v>
      </c>
      <c r="E43" s="32" t="s">
        <v>132</v>
      </c>
      <c r="F43" s="34"/>
      <c r="G43" s="34"/>
      <c r="H43" s="11"/>
      <c r="I43" s="22"/>
      <c r="J43" s="70" t="e">
        <f t="shared" si="0"/>
        <v>#DIV/0!</v>
      </c>
      <c r="K43" s="31" t="s">
        <v>164</v>
      </c>
      <c r="L43" s="7" t="str">
        <f t="shared" si="1"/>
        <v/>
      </c>
      <c r="M43" s="4"/>
      <c r="N43" s="1"/>
      <c r="O43" s="1"/>
      <c r="P43" s="1"/>
    </row>
    <row r="44" spans="1:16" ht="165" x14ac:dyDescent="0.25">
      <c r="A44" s="45" t="s">
        <v>61</v>
      </c>
      <c r="B44" s="45" t="s">
        <v>186</v>
      </c>
      <c r="C44" s="46" t="s">
        <v>97</v>
      </c>
      <c r="D44" s="47">
        <v>4</v>
      </c>
      <c r="E44" s="48" t="s">
        <v>133</v>
      </c>
      <c r="F44" s="34"/>
      <c r="G44" s="34"/>
      <c r="H44" s="49"/>
      <c r="I44" s="50"/>
      <c r="J44" s="70" t="e">
        <f t="shared" si="0"/>
        <v>#DIV/0!</v>
      </c>
      <c r="K44" s="51" t="s">
        <v>164</v>
      </c>
      <c r="L44" s="52" t="str">
        <f t="shared" si="1"/>
        <v/>
      </c>
      <c r="M44" s="4"/>
      <c r="N44" s="1"/>
      <c r="O44" s="1"/>
      <c r="P44" s="1"/>
    </row>
    <row r="45" spans="1:16" ht="165" x14ac:dyDescent="0.25">
      <c r="A45" s="25" t="s">
        <v>61</v>
      </c>
      <c r="B45" s="25" t="s">
        <v>185</v>
      </c>
      <c r="C45" s="20" t="s">
        <v>97</v>
      </c>
      <c r="D45" s="21">
        <v>4</v>
      </c>
      <c r="E45" s="32" t="s">
        <v>133</v>
      </c>
      <c r="F45" s="34"/>
      <c r="G45" s="34"/>
      <c r="H45" s="11"/>
      <c r="I45" s="22"/>
      <c r="J45" s="70" t="e">
        <f t="shared" si="0"/>
        <v>#DIV/0!</v>
      </c>
      <c r="K45" s="31" t="s">
        <v>164</v>
      </c>
      <c r="L45" s="7" t="str">
        <f t="shared" si="1"/>
        <v/>
      </c>
      <c r="M45" s="4"/>
      <c r="N45" s="1"/>
      <c r="O45" s="1"/>
      <c r="P45" s="1"/>
    </row>
    <row r="46" spans="1:16" ht="165" x14ac:dyDescent="0.25">
      <c r="A46" s="25" t="s">
        <v>61</v>
      </c>
      <c r="B46" s="25" t="s">
        <v>184</v>
      </c>
      <c r="C46" s="20" t="s">
        <v>97</v>
      </c>
      <c r="D46" s="21">
        <v>4</v>
      </c>
      <c r="E46" s="32" t="s">
        <v>133</v>
      </c>
      <c r="F46" s="34"/>
      <c r="G46" s="34"/>
      <c r="H46" s="11"/>
      <c r="I46" s="22"/>
      <c r="J46" s="70" t="e">
        <f t="shared" si="0"/>
        <v>#DIV/0!</v>
      </c>
      <c r="K46" s="31" t="s">
        <v>164</v>
      </c>
      <c r="L46" s="7" t="str">
        <f t="shared" si="1"/>
        <v/>
      </c>
      <c r="M46" s="4"/>
      <c r="N46" s="1"/>
      <c r="O46" s="1"/>
      <c r="P46" s="1"/>
    </row>
    <row r="47" spans="1:16" ht="165" x14ac:dyDescent="0.25">
      <c r="A47" s="25" t="s">
        <v>61</v>
      </c>
      <c r="B47" s="25" t="s">
        <v>187</v>
      </c>
      <c r="C47" s="20" t="s">
        <v>97</v>
      </c>
      <c r="D47" s="21">
        <v>4</v>
      </c>
      <c r="E47" s="32" t="s">
        <v>133</v>
      </c>
      <c r="F47" s="34"/>
      <c r="G47" s="34"/>
      <c r="H47" s="11"/>
      <c r="I47" s="22"/>
      <c r="J47" s="70" t="e">
        <f t="shared" si="0"/>
        <v>#DIV/0!</v>
      </c>
      <c r="K47" s="31" t="s">
        <v>164</v>
      </c>
      <c r="L47" s="7" t="str">
        <f t="shared" si="1"/>
        <v/>
      </c>
      <c r="M47" s="4"/>
      <c r="N47" s="1"/>
      <c r="O47" s="1"/>
      <c r="P47" s="1"/>
    </row>
    <row r="48" spans="1:16" ht="165" x14ac:dyDescent="0.25">
      <c r="A48" s="25" t="s">
        <v>61</v>
      </c>
      <c r="B48" s="25" t="s">
        <v>183</v>
      </c>
      <c r="C48" s="20" t="s">
        <v>97</v>
      </c>
      <c r="D48" s="21">
        <v>4</v>
      </c>
      <c r="E48" s="32" t="s">
        <v>133</v>
      </c>
      <c r="F48" s="34"/>
      <c r="G48" s="34"/>
      <c r="H48" s="11"/>
      <c r="I48" s="22"/>
      <c r="J48" s="70" t="e">
        <f t="shared" si="0"/>
        <v>#DIV/0!</v>
      </c>
      <c r="K48" s="31" t="s">
        <v>164</v>
      </c>
      <c r="L48" s="7" t="str">
        <f t="shared" si="1"/>
        <v/>
      </c>
      <c r="M48" s="4"/>
      <c r="N48" s="1"/>
      <c r="O48" s="1"/>
      <c r="P48" s="1"/>
    </row>
    <row r="49" spans="1:16" ht="165" x14ac:dyDescent="0.25">
      <c r="A49" s="25" t="s">
        <v>61</v>
      </c>
      <c r="B49" s="25" t="s">
        <v>182</v>
      </c>
      <c r="C49" s="20" t="s">
        <v>97</v>
      </c>
      <c r="D49" s="21">
        <v>4</v>
      </c>
      <c r="E49" s="32" t="s">
        <v>133</v>
      </c>
      <c r="F49" s="11"/>
      <c r="G49" s="11"/>
      <c r="H49" s="11"/>
      <c r="I49" s="22"/>
      <c r="J49" s="70" t="e">
        <f t="shared" si="0"/>
        <v>#DIV/0!</v>
      </c>
      <c r="K49" s="31" t="s">
        <v>164</v>
      </c>
      <c r="L49" s="7" t="str">
        <f t="shared" si="1"/>
        <v/>
      </c>
      <c r="M49" s="4"/>
      <c r="N49" s="1"/>
      <c r="O49" s="1"/>
      <c r="P49" s="1"/>
    </row>
    <row r="50" spans="1:16" ht="285" x14ac:dyDescent="0.25">
      <c r="A50" s="45" t="s">
        <v>62</v>
      </c>
      <c r="B50" s="53" t="s">
        <v>189</v>
      </c>
      <c r="C50" s="46" t="s">
        <v>98</v>
      </c>
      <c r="D50" s="47">
        <v>28</v>
      </c>
      <c r="E50" s="48" t="s">
        <v>188</v>
      </c>
      <c r="F50" s="49"/>
      <c r="G50" s="49"/>
      <c r="H50" s="50"/>
      <c r="I50" s="49"/>
      <c r="J50" s="70" t="e">
        <f t="shared" si="0"/>
        <v>#DIV/0!</v>
      </c>
      <c r="K50" s="51" t="s">
        <v>164</v>
      </c>
      <c r="L50" s="52" t="str">
        <f t="shared" si="1"/>
        <v/>
      </c>
      <c r="M50" s="4"/>
      <c r="N50" s="1"/>
      <c r="O50" s="1"/>
      <c r="P50" s="1"/>
    </row>
    <row r="51" spans="1:16" ht="285" x14ac:dyDescent="0.25">
      <c r="A51" s="25" t="s">
        <v>62</v>
      </c>
      <c r="B51" s="8" t="s">
        <v>190</v>
      </c>
      <c r="C51" s="20" t="s">
        <v>98</v>
      </c>
      <c r="D51" s="21">
        <v>28</v>
      </c>
      <c r="E51" s="32" t="s">
        <v>188</v>
      </c>
      <c r="F51" s="49"/>
      <c r="G51" s="49"/>
      <c r="H51" s="22"/>
      <c r="I51" s="11"/>
      <c r="J51" s="70" t="e">
        <f t="shared" si="0"/>
        <v>#DIV/0!</v>
      </c>
      <c r="K51" s="31" t="s">
        <v>164</v>
      </c>
      <c r="L51" s="7" t="str">
        <f t="shared" ref="L51:L52" si="2">IF(F51&gt;G51,"Error - Numerator is greater than Denominator","")</f>
        <v/>
      </c>
      <c r="M51" s="4"/>
      <c r="N51" s="1"/>
      <c r="O51" s="1"/>
      <c r="P51" s="1"/>
    </row>
    <row r="52" spans="1:16" ht="285" x14ac:dyDescent="0.25">
      <c r="A52" s="25" t="s">
        <v>62</v>
      </c>
      <c r="B52" s="8" t="s">
        <v>191</v>
      </c>
      <c r="C52" s="20" t="s">
        <v>98</v>
      </c>
      <c r="D52" s="21">
        <v>28</v>
      </c>
      <c r="E52" s="32" t="s">
        <v>188</v>
      </c>
      <c r="F52" s="49"/>
      <c r="G52" s="49"/>
      <c r="H52" s="22"/>
      <c r="I52" s="11"/>
      <c r="J52" s="70" t="e">
        <f t="shared" si="0"/>
        <v>#DIV/0!</v>
      </c>
      <c r="K52" s="31" t="s">
        <v>164</v>
      </c>
      <c r="L52" s="7" t="str">
        <f t="shared" si="2"/>
        <v/>
      </c>
      <c r="M52" s="4"/>
      <c r="N52" s="1"/>
      <c r="O52" s="1"/>
      <c r="P52" s="1"/>
    </row>
    <row r="53" spans="1:16" ht="60" x14ac:dyDescent="0.25">
      <c r="A53" s="44" t="s">
        <v>63</v>
      </c>
      <c r="B53" s="34"/>
      <c r="C53" s="39" t="s">
        <v>99</v>
      </c>
      <c r="D53" s="40">
        <v>101</v>
      </c>
      <c r="E53" s="36" t="s">
        <v>134</v>
      </c>
      <c r="F53" s="49"/>
      <c r="G53" s="49"/>
      <c r="H53" s="42"/>
      <c r="I53" s="41"/>
      <c r="J53" s="70" t="e">
        <f t="shared" si="0"/>
        <v>#DIV/0!</v>
      </c>
      <c r="K53" s="37" t="s">
        <v>164</v>
      </c>
      <c r="L53" s="38" t="str">
        <f t="shared" si="1"/>
        <v/>
      </c>
      <c r="M53" s="4"/>
      <c r="N53" s="1"/>
      <c r="O53" s="1"/>
      <c r="P53" s="1"/>
    </row>
    <row r="54" spans="1:16" ht="120" x14ac:dyDescent="0.25">
      <c r="A54" s="44" t="s">
        <v>64</v>
      </c>
      <c r="B54" s="34"/>
      <c r="C54" s="39" t="s">
        <v>100</v>
      </c>
      <c r="D54" s="40">
        <v>89</v>
      </c>
      <c r="E54" s="36" t="s">
        <v>135</v>
      </c>
      <c r="F54" s="49"/>
      <c r="G54" s="49"/>
      <c r="H54" s="41"/>
      <c r="I54" s="34"/>
      <c r="J54" s="70" t="e">
        <f t="shared" si="0"/>
        <v>#DIV/0!</v>
      </c>
      <c r="K54" s="37" t="s">
        <v>164</v>
      </c>
      <c r="L54" s="38" t="str">
        <f t="shared" si="1"/>
        <v/>
      </c>
      <c r="M54" s="4"/>
      <c r="N54" s="1"/>
      <c r="O54" s="1"/>
      <c r="P54" s="1"/>
    </row>
    <row r="55" spans="1:16" ht="75" x14ac:dyDescent="0.25">
      <c r="A55" s="44" t="s">
        <v>65</v>
      </c>
      <c r="B55" s="34"/>
      <c r="C55" s="39" t="s">
        <v>101</v>
      </c>
      <c r="D55" s="40">
        <v>86</v>
      </c>
      <c r="E55" s="36" t="s">
        <v>136</v>
      </c>
      <c r="F55" s="49"/>
      <c r="G55" s="49"/>
      <c r="H55" s="41"/>
      <c r="I55" s="34"/>
      <c r="J55" s="70" t="e">
        <f t="shared" si="0"/>
        <v>#DIV/0!</v>
      </c>
      <c r="K55" s="37" t="s">
        <v>164</v>
      </c>
      <c r="L55" s="38" t="str">
        <f t="shared" si="1"/>
        <v/>
      </c>
      <c r="M55" s="4"/>
      <c r="N55" s="1"/>
      <c r="O55" s="1"/>
      <c r="P55" s="1"/>
    </row>
    <row r="56" spans="1:16" ht="105" x14ac:dyDescent="0.25">
      <c r="A56" s="44" t="s">
        <v>66</v>
      </c>
      <c r="B56" s="34"/>
      <c r="C56" s="39" t="s">
        <v>102</v>
      </c>
      <c r="D56" s="40">
        <v>83</v>
      </c>
      <c r="E56" s="36" t="s">
        <v>137</v>
      </c>
      <c r="F56" s="49"/>
      <c r="G56" s="49"/>
      <c r="H56" s="41"/>
      <c r="I56" s="34"/>
      <c r="J56" s="70" t="e">
        <f t="shared" si="0"/>
        <v>#DIV/0!</v>
      </c>
      <c r="K56" s="37" t="s">
        <v>164</v>
      </c>
      <c r="L56" s="38" t="str">
        <f t="shared" si="1"/>
        <v/>
      </c>
      <c r="M56" s="4"/>
      <c r="N56" s="1"/>
      <c r="O56" s="1"/>
      <c r="P56" s="1"/>
    </row>
    <row r="57" spans="1:16" ht="75" x14ac:dyDescent="0.25">
      <c r="A57" s="45" t="s">
        <v>67</v>
      </c>
      <c r="B57" s="45" t="s">
        <v>192</v>
      </c>
      <c r="C57" s="46" t="s">
        <v>103</v>
      </c>
      <c r="D57" s="47">
        <v>70</v>
      </c>
      <c r="E57" s="48" t="s">
        <v>138</v>
      </c>
      <c r="F57" s="49"/>
      <c r="G57" s="49"/>
      <c r="H57" s="50"/>
      <c r="I57" s="49"/>
      <c r="J57" s="70" t="e">
        <f t="shared" si="0"/>
        <v>#DIV/0!</v>
      </c>
      <c r="K57" s="51" t="s">
        <v>164</v>
      </c>
      <c r="L57" s="52" t="str">
        <f t="shared" si="1"/>
        <v/>
      </c>
      <c r="M57" s="4"/>
      <c r="N57" s="1"/>
      <c r="O57" s="1"/>
      <c r="P57" s="1"/>
    </row>
    <row r="58" spans="1:16" ht="75" x14ac:dyDescent="0.25">
      <c r="A58" s="54" t="s">
        <v>67</v>
      </c>
      <c r="B58" s="54" t="s">
        <v>193</v>
      </c>
      <c r="C58" s="55" t="s">
        <v>103</v>
      </c>
      <c r="D58" s="56">
        <v>70</v>
      </c>
      <c r="E58" s="57" t="s">
        <v>138</v>
      </c>
      <c r="F58" s="49"/>
      <c r="G58" s="49"/>
      <c r="H58" s="59"/>
      <c r="I58" s="58"/>
      <c r="J58" s="70" t="e">
        <f t="shared" si="0"/>
        <v>#DIV/0!</v>
      </c>
      <c r="K58" s="60" t="s">
        <v>164</v>
      </c>
      <c r="L58" s="61" t="str">
        <f t="shared" si="1"/>
        <v/>
      </c>
      <c r="M58" s="4"/>
      <c r="N58" s="1"/>
      <c r="O58" s="1"/>
      <c r="P58" s="1"/>
    </row>
    <row r="59" spans="1:16" ht="60" x14ac:dyDescent="0.25">
      <c r="A59" s="44" t="s">
        <v>68</v>
      </c>
      <c r="B59" s="34"/>
      <c r="C59" s="39" t="s">
        <v>104</v>
      </c>
      <c r="D59" s="40" t="s">
        <v>7</v>
      </c>
      <c r="E59" s="36" t="s">
        <v>139</v>
      </c>
      <c r="F59" s="49"/>
      <c r="G59" s="49"/>
      <c r="H59" s="34"/>
      <c r="I59" s="41"/>
      <c r="J59" s="70" t="e">
        <f t="shared" si="0"/>
        <v>#DIV/0!</v>
      </c>
      <c r="K59" s="37" t="s">
        <v>164</v>
      </c>
      <c r="L59" s="38" t="str">
        <f t="shared" si="1"/>
        <v/>
      </c>
      <c r="M59" s="4"/>
      <c r="N59" s="1"/>
      <c r="O59" s="1"/>
      <c r="P59" s="1"/>
    </row>
    <row r="60" spans="1:16" ht="75" x14ac:dyDescent="0.25">
      <c r="A60" s="44" t="s">
        <v>69</v>
      </c>
      <c r="B60" s="34"/>
      <c r="C60" s="39" t="s">
        <v>105</v>
      </c>
      <c r="D60" s="40">
        <v>41</v>
      </c>
      <c r="E60" s="36" t="s">
        <v>140</v>
      </c>
      <c r="F60" s="49"/>
      <c r="G60" s="49"/>
      <c r="H60" s="41"/>
      <c r="I60" s="34"/>
      <c r="J60" s="70" t="e">
        <f t="shared" si="0"/>
        <v>#DIV/0!</v>
      </c>
      <c r="K60" s="37" t="s">
        <v>164</v>
      </c>
      <c r="L60" s="38" t="str">
        <f t="shared" si="1"/>
        <v/>
      </c>
      <c r="M60" s="4"/>
      <c r="N60" s="1"/>
      <c r="O60" s="1"/>
      <c r="P60" s="1"/>
    </row>
    <row r="61" spans="1:16" ht="75" x14ac:dyDescent="0.25">
      <c r="A61" s="44" t="s">
        <v>70</v>
      </c>
      <c r="B61" s="34"/>
      <c r="C61" s="39" t="s">
        <v>106</v>
      </c>
      <c r="D61" s="40">
        <v>2872</v>
      </c>
      <c r="E61" s="36" t="s">
        <v>166</v>
      </c>
      <c r="F61" s="49"/>
      <c r="G61" s="49"/>
      <c r="H61" s="41"/>
      <c r="I61" s="34"/>
      <c r="J61" s="70" t="e">
        <f t="shared" si="0"/>
        <v>#DIV/0!</v>
      </c>
      <c r="K61" s="37" t="s">
        <v>164</v>
      </c>
      <c r="L61" s="38" t="str">
        <f t="shared" si="1"/>
        <v/>
      </c>
      <c r="M61" s="4"/>
      <c r="N61" s="1"/>
      <c r="O61" s="1"/>
      <c r="P61" s="1"/>
    </row>
    <row r="62" spans="1:16" ht="60" x14ac:dyDescent="0.25">
      <c r="A62" s="45" t="s">
        <v>71</v>
      </c>
      <c r="B62" s="45" t="s">
        <v>194</v>
      </c>
      <c r="C62" s="46" t="s">
        <v>107</v>
      </c>
      <c r="D62" s="47">
        <v>33</v>
      </c>
      <c r="E62" s="48" t="s">
        <v>141</v>
      </c>
      <c r="F62" s="49"/>
      <c r="G62" s="49"/>
      <c r="H62" s="49"/>
      <c r="I62" s="50"/>
      <c r="J62" s="70" t="e">
        <f t="shared" si="0"/>
        <v>#DIV/0!</v>
      </c>
      <c r="K62" s="51" t="s">
        <v>164</v>
      </c>
      <c r="L62" s="52" t="str">
        <f t="shared" si="1"/>
        <v/>
      </c>
      <c r="M62" s="4"/>
      <c r="N62" s="1"/>
      <c r="O62" s="1"/>
      <c r="P62" s="1"/>
    </row>
    <row r="63" spans="1:16" ht="60" x14ac:dyDescent="0.25">
      <c r="A63" s="25" t="s">
        <v>71</v>
      </c>
      <c r="B63" s="25" t="s">
        <v>195</v>
      </c>
      <c r="C63" s="20" t="s">
        <v>107</v>
      </c>
      <c r="D63" s="21">
        <v>33</v>
      </c>
      <c r="E63" s="32" t="s">
        <v>141</v>
      </c>
      <c r="F63" s="49"/>
      <c r="G63" s="49"/>
      <c r="H63" s="11"/>
      <c r="I63" s="22"/>
      <c r="J63" s="70" t="e">
        <f t="shared" si="0"/>
        <v>#DIV/0!</v>
      </c>
      <c r="K63" s="31" t="s">
        <v>164</v>
      </c>
      <c r="L63" s="7" t="str">
        <f t="shared" si="1"/>
        <v/>
      </c>
      <c r="M63" s="4"/>
      <c r="N63" s="1"/>
      <c r="O63" s="1"/>
      <c r="P63" s="1"/>
    </row>
    <row r="64" spans="1:16" ht="60" x14ac:dyDescent="0.25">
      <c r="A64" s="54" t="s">
        <v>71</v>
      </c>
      <c r="B64" s="54" t="s">
        <v>196</v>
      </c>
      <c r="C64" s="55" t="s">
        <v>107</v>
      </c>
      <c r="D64" s="56">
        <v>33</v>
      </c>
      <c r="E64" s="57" t="s">
        <v>141</v>
      </c>
      <c r="F64" s="49"/>
      <c r="G64" s="49"/>
      <c r="H64" s="58"/>
      <c r="I64" s="59"/>
      <c r="J64" s="70" t="e">
        <f t="shared" si="0"/>
        <v>#DIV/0!</v>
      </c>
      <c r="K64" s="60" t="s">
        <v>164</v>
      </c>
      <c r="L64" s="61" t="str">
        <f t="shared" si="1"/>
        <v/>
      </c>
      <c r="M64" s="4"/>
      <c r="N64" s="1"/>
      <c r="O64" s="1"/>
      <c r="P64" s="1"/>
    </row>
    <row r="65" spans="1:16" ht="75" x14ac:dyDescent="0.25">
      <c r="A65" s="44" t="s">
        <v>72</v>
      </c>
      <c r="B65" s="34"/>
      <c r="C65" s="39" t="s">
        <v>108</v>
      </c>
      <c r="D65" s="40">
        <v>69</v>
      </c>
      <c r="E65" s="36" t="s">
        <v>142</v>
      </c>
      <c r="F65" s="49"/>
      <c r="G65" s="49"/>
      <c r="H65" s="34"/>
      <c r="I65" s="41"/>
      <c r="J65" s="70" t="e">
        <f t="shared" si="0"/>
        <v>#DIV/0!</v>
      </c>
      <c r="K65" s="37" t="s">
        <v>164</v>
      </c>
      <c r="L65" s="38" t="str">
        <f t="shared" si="1"/>
        <v/>
      </c>
      <c r="M65" s="4"/>
      <c r="N65" s="1"/>
      <c r="O65" s="1"/>
      <c r="P65" s="1"/>
    </row>
    <row r="66" spans="1:16" ht="210" x14ac:dyDescent="0.25">
      <c r="A66" s="45" t="s">
        <v>73</v>
      </c>
      <c r="B66" s="45" t="s">
        <v>197</v>
      </c>
      <c r="C66" s="46" t="s">
        <v>109</v>
      </c>
      <c r="D66" s="47">
        <v>24</v>
      </c>
      <c r="E66" s="48" t="s">
        <v>143</v>
      </c>
      <c r="F66" s="49"/>
      <c r="G66" s="49"/>
      <c r="H66" s="49"/>
      <c r="I66" s="50"/>
      <c r="J66" s="70" t="e">
        <f t="shared" si="0"/>
        <v>#DIV/0!</v>
      </c>
      <c r="K66" s="51" t="s">
        <v>164</v>
      </c>
      <c r="L66" s="52" t="str">
        <f t="shared" si="1"/>
        <v/>
      </c>
      <c r="M66" s="4"/>
      <c r="N66" s="1"/>
      <c r="O66" s="1"/>
      <c r="P66" s="1"/>
    </row>
    <row r="67" spans="1:16" ht="210" x14ac:dyDescent="0.25">
      <c r="A67" s="25" t="s">
        <v>202</v>
      </c>
      <c r="B67" s="25" t="s">
        <v>198</v>
      </c>
      <c r="C67" s="20" t="s">
        <v>109</v>
      </c>
      <c r="D67" s="21">
        <v>24</v>
      </c>
      <c r="E67" s="32" t="s">
        <v>143</v>
      </c>
      <c r="F67" s="49"/>
      <c r="G67" s="49"/>
      <c r="H67" s="11"/>
      <c r="I67" s="22"/>
      <c r="J67" s="70" t="e">
        <f t="shared" si="0"/>
        <v>#DIV/0!</v>
      </c>
      <c r="K67" s="31" t="s">
        <v>164</v>
      </c>
      <c r="L67" s="7" t="str">
        <f t="shared" si="1"/>
        <v/>
      </c>
      <c r="M67" s="4"/>
      <c r="N67" s="1"/>
      <c r="O67" s="1"/>
      <c r="P67" s="1"/>
    </row>
    <row r="68" spans="1:16" ht="210" x14ac:dyDescent="0.25">
      <c r="A68" s="25" t="s">
        <v>73</v>
      </c>
      <c r="B68" s="25" t="s">
        <v>199</v>
      </c>
      <c r="C68" s="20" t="s">
        <v>109</v>
      </c>
      <c r="D68" s="21">
        <v>24</v>
      </c>
      <c r="E68" s="32" t="s">
        <v>143</v>
      </c>
      <c r="F68" s="49"/>
      <c r="G68" s="49"/>
      <c r="H68" s="11"/>
      <c r="I68" s="22"/>
      <c r="J68" s="70" t="e">
        <f t="shared" si="0"/>
        <v>#DIV/0!</v>
      </c>
      <c r="K68" s="31" t="s">
        <v>164</v>
      </c>
      <c r="L68" s="7" t="str">
        <f t="shared" si="1"/>
        <v/>
      </c>
      <c r="M68" s="4"/>
      <c r="N68" s="1"/>
      <c r="O68" s="1"/>
      <c r="P68" s="1"/>
    </row>
    <row r="69" spans="1:16" ht="210" x14ac:dyDescent="0.25">
      <c r="A69" s="25" t="s">
        <v>73</v>
      </c>
      <c r="B69" s="25" t="s">
        <v>200</v>
      </c>
      <c r="C69" s="20" t="s">
        <v>109</v>
      </c>
      <c r="D69" s="21">
        <v>24</v>
      </c>
      <c r="E69" s="32" t="s">
        <v>143</v>
      </c>
      <c r="F69" s="49"/>
      <c r="G69" s="49"/>
      <c r="H69" s="11"/>
      <c r="I69" s="22"/>
      <c r="J69" s="70" t="e">
        <f t="shared" si="0"/>
        <v>#DIV/0!</v>
      </c>
      <c r="K69" s="31" t="s">
        <v>164</v>
      </c>
      <c r="L69" s="7" t="str">
        <f t="shared" si="1"/>
        <v/>
      </c>
      <c r="M69" s="4"/>
      <c r="N69" s="1"/>
      <c r="O69" s="1"/>
      <c r="P69" s="1"/>
    </row>
    <row r="70" spans="1:16" ht="210" x14ac:dyDescent="0.25">
      <c r="A70" s="25" t="s">
        <v>73</v>
      </c>
      <c r="B70" s="25" t="s">
        <v>203</v>
      </c>
      <c r="C70" s="20" t="s">
        <v>109</v>
      </c>
      <c r="D70" s="21">
        <v>24</v>
      </c>
      <c r="E70" s="32" t="s">
        <v>143</v>
      </c>
      <c r="F70" s="49"/>
      <c r="G70" s="49"/>
      <c r="H70" s="11"/>
      <c r="I70" s="22"/>
      <c r="J70" s="70" t="e">
        <f t="shared" si="0"/>
        <v>#DIV/0!</v>
      </c>
      <c r="K70" s="31" t="s">
        <v>164</v>
      </c>
      <c r="L70" s="7" t="str">
        <f t="shared" si="1"/>
        <v/>
      </c>
      <c r="M70" s="4"/>
      <c r="N70" s="1"/>
      <c r="O70" s="1"/>
      <c r="P70" s="1"/>
    </row>
    <row r="71" spans="1:16" ht="210" x14ac:dyDescent="0.25">
      <c r="A71" s="25" t="s">
        <v>73</v>
      </c>
      <c r="B71" s="25" t="s">
        <v>205</v>
      </c>
      <c r="C71" s="20" t="s">
        <v>109</v>
      </c>
      <c r="D71" s="21">
        <v>24</v>
      </c>
      <c r="E71" s="32" t="s">
        <v>143</v>
      </c>
      <c r="F71" s="49"/>
      <c r="G71" s="49"/>
      <c r="H71" s="11"/>
      <c r="I71" s="22"/>
      <c r="J71" s="70" t="e">
        <f t="shared" si="0"/>
        <v>#DIV/0!</v>
      </c>
      <c r="K71" s="31" t="s">
        <v>164</v>
      </c>
      <c r="L71" s="7" t="str">
        <f t="shared" si="1"/>
        <v/>
      </c>
      <c r="M71" s="4"/>
      <c r="N71" s="1"/>
      <c r="O71" s="1"/>
      <c r="P71" s="1"/>
    </row>
    <row r="72" spans="1:16" ht="210" x14ac:dyDescent="0.25">
      <c r="A72" s="25" t="s">
        <v>73</v>
      </c>
      <c r="B72" s="25" t="s">
        <v>201</v>
      </c>
      <c r="C72" s="20" t="s">
        <v>109</v>
      </c>
      <c r="D72" s="21">
        <v>24</v>
      </c>
      <c r="E72" s="32" t="s">
        <v>143</v>
      </c>
      <c r="F72" s="49"/>
      <c r="G72" s="49"/>
      <c r="H72" s="11"/>
      <c r="I72" s="22"/>
      <c r="J72" s="70" t="e">
        <f t="shared" si="0"/>
        <v>#DIV/0!</v>
      </c>
      <c r="K72" s="31" t="s">
        <v>164</v>
      </c>
      <c r="L72" s="7" t="str">
        <f t="shared" si="1"/>
        <v/>
      </c>
      <c r="M72" s="4"/>
      <c r="N72" s="1"/>
      <c r="O72" s="1"/>
      <c r="P72" s="1"/>
    </row>
    <row r="73" spans="1:16" ht="210" x14ac:dyDescent="0.25">
      <c r="A73" s="25" t="s">
        <v>73</v>
      </c>
      <c r="B73" s="25" t="s">
        <v>204</v>
      </c>
      <c r="C73" s="20" t="s">
        <v>109</v>
      </c>
      <c r="D73" s="21">
        <v>24</v>
      </c>
      <c r="E73" s="32" t="s">
        <v>143</v>
      </c>
      <c r="F73" s="49"/>
      <c r="G73" s="49"/>
      <c r="H73" s="11"/>
      <c r="I73" s="22"/>
      <c r="J73" s="70" t="e">
        <f t="shared" si="0"/>
        <v>#DIV/0!</v>
      </c>
      <c r="K73" s="31" t="s">
        <v>164</v>
      </c>
      <c r="L73" s="7" t="str">
        <f t="shared" si="1"/>
        <v/>
      </c>
      <c r="M73" s="4"/>
      <c r="N73" s="1"/>
      <c r="O73" s="1"/>
      <c r="P73" s="1"/>
    </row>
    <row r="74" spans="1:16" ht="210" x14ac:dyDescent="0.25">
      <c r="A74" s="54" t="s">
        <v>73</v>
      </c>
      <c r="B74" s="54" t="s">
        <v>206</v>
      </c>
      <c r="C74" s="55" t="s">
        <v>109</v>
      </c>
      <c r="D74" s="56">
        <v>24</v>
      </c>
      <c r="E74" s="57" t="s">
        <v>143</v>
      </c>
      <c r="F74" s="49"/>
      <c r="G74" s="49"/>
      <c r="H74" s="58"/>
      <c r="I74" s="59"/>
      <c r="J74" s="70" t="e">
        <f t="shared" ref="J74:J89" si="3">F74/(G74-H74-I74)</f>
        <v>#DIV/0!</v>
      </c>
      <c r="K74" s="60" t="s">
        <v>164</v>
      </c>
      <c r="L74" s="61" t="str">
        <f t="shared" si="1"/>
        <v/>
      </c>
      <c r="M74" s="4"/>
      <c r="N74" s="1"/>
      <c r="O74" s="1"/>
      <c r="P74" s="1"/>
    </row>
    <row r="75" spans="1:16" ht="120" x14ac:dyDescent="0.25">
      <c r="A75" s="45" t="s">
        <v>74</v>
      </c>
      <c r="B75" s="45" t="s">
        <v>207</v>
      </c>
      <c r="C75" s="46" t="s">
        <v>110</v>
      </c>
      <c r="D75" s="47">
        <v>22</v>
      </c>
      <c r="E75" s="48" t="s">
        <v>144</v>
      </c>
      <c r="F75" s="49"/>
      <c r="G75" s="49"/>
      <c r="H75" s="64"/>
      <c r="I75" s="50"/>
      <c r="J75" s="70" t="e">
        <f t="shared" si="3"/>
        <v>#DIV/0!</v>
      </c>
      <c r="K75" s="62" t="s">
        <v>163</v>
      </c>
      <c r="L75" s="52" t="str">
        <f t="shared" ref="L75:L89" si="4">IF(F75&gt;G75,"Error - Numerator is greater than Denominator","")</f>
        <v/>
      </c>
      <c r="M75" s="4"/>
      <c r="N75" s="1"/>
      <c r="O75" s="1"/>
      <c r="P75" s="1"/>
    </row>
    <row r="76" spans="1:16" ht="120" x14ac:dyDescent="0.25">
      <c r="A76" s="54" t="s">
        <v>74</v>
      </c>
      <c r="B76" s="54" t="s">
        <v>208</v>
      </c>
      <c r="C76" s="55" t="s">
        <v>110</v>
      </c>
      <c r="D76" s="56">
        <v>22</v>
      </c>
      <c r="E76" s="57" t="s">
        <v>144</v>
      </c>
      <c r="F76" s="49"/>
      <c r="G76" s="49"/>
      <c r="H76" s="65"/>
      <c r="I76" s="59"/>
      <c r="J76" s="70" t="e">
        <f t="shared" si="3"/>
        <v>#DIV/0!</v>
      </c>
      <c r="K76" s="63" t="s">
        <v>163</v>
      </c>
      <c r="L76" s="61" t="str">
        <f t="shared" si="4"/>
        <v/>
      </c>
      <c r="M76" s="4"/>
      <c r="N76" s="1"/>
      <c r="O76" s="1"/>
      <c r="P76" s="1"/>
    </row>
    <row r="77" spans="1:16" ht="60" x14ac:dyDescent="0.25">
      <c r="A77" s="44" t="s">
        <v>75</v>
      </c>
      <c r="B77" s="34"/>
      <c r="C77" s="39" t="s">
        <v>111</v>
      </c>
      <c r="D77" s="40">
        <v>384</v>
      </c>
      <c r="E77" s="36" t="s">
        <v>145</v>
      </c>
      <c r="F77" s="49"/>
      <c r="G77" s="49"/>
      <c r="H77" s="41"/>
      <c r="I77" s="41"/>
      <c r="J77" s="70" t="e">
        <f t="shared" si="3"/>
        <v>#DIV/0!</v>
      </c>
      <c r="K77" s="37" t="s">
        <v>164</v>
      </c>
      <c r="L77" s="38" t="str">
        <f t="shared" si="4"/>
        <v/>
      </c>
      <c r="M77" s="4"/>
      <c r="N77" s="1"/>
      <c r="O77" s="1"/>
      <c r="P77" s="1"/>
    </row>
    <row r="78" spans="1:16" ht="60" x14ac:dyDescent="0.25">
      <c r="A78" s="44" t="s">
        <v>76</v>
      </c>
      <c r="B78" s="34"/>
      <c r="C78" s="39" t="s">
        <v>120</v>
      </c>
      <c r="D78" s="40" t="s">
        <v>7</v>
      </c>
      <c r="E78" s="36" t="s">
        <v>146</v>
      </c>
      <c r="F78" s="49"/>
      <c r="G78" s="49"/>
      <c r="H78" s="41"/>
      <c r="I78" s="34"/>
      <c r="J78" s="70" t="e">
        <f t="shared" si="3"/>
        <v>#DIV/0!</v>
      </c>
      <c r="K78" s="37" t="s">
        <v>164</v>
      </c>
      <c r="L78" s="38" t="str">
        <f t="shared" si="4"/>
        <v/>
      </c>
      <c r="M78" s="4"/>
      <c r="N78" s="1"/>
      <c r="O78" s="1"/>
      <c r="P78" s="1"/>
    </row>
    <row r="79" spans="1:16" ht="75" x14ac:dyDescent="0.25">
      <c r="A79" s="44" t="s">
        <v>77</v>
      </c>
      <c r="B79" s="34"/>
      <c r="C79" s="39" t="s">
        <v>119</v>
      </c>
      <c r="D79" s="40">
        <v>710</v>
      </c>
      <c r="E79" s="36" t="s">
        <v>147</v>
      </c>
      <c r="F79" s="49"/>
      <c r="G79" s="49"/>
      <c r="H79" s="34"/>
      <c r="I79" s="41"/>
      <c r="J79" s="70" t="e">
        <f t="shared" si="3"/>
        <v>#DIV/0!</v>
      </c>
      <c r="K79" s="37" t="s">
        <v>164</v>
      </c>
      <c r="L79" s="38" t="str">
        <f t="shared" si="4"/>
        <v/>
      </c>
      <c r="M79" s="4"/>
      <c r="N79" s="1"/>
      <c r="O79" s="1"/>
      <c r="P79" s="1"/>
    </row>
    <row r="80" spans="1:16" ht="75" x14ac:dyDescent="0.25">
      <c r="A80" s="45" t="s">
        <v>78</v>
      </c>
      <c r="B80" s="66" t="s">
        <v>210</v>
      </c>
      <c r="C80" s="46" t="s">
        <v>118</v>
      </c>
      <c r="D80" s="47">
        <v>712</v>
      </c>
      <c r="E80" s="48" t="s">
        <v>148</v>
      </c>
      <c r="F80" s="49"/>
      <c r="G80" s="49"/>
      <c r="H80" s="49"/>
      <c r="I80" s="50"/>
      <c r="J80" s="70" t="e">
        <f t="shared" si="3"/>
        <v>#DIV/0!</v>
      </c>
      <c r="K80" s="51" t="s">
        <v>164</v>
      </c>
      <c r="L80" s="52" t="str">
        <f t="shared" si="4"/>
        <v/>
      </c>
      <c r="M80" s="4"/>
      <c r="N80" s="1"/>
      <c r="O80" s="1"/>
      <c r="P80" s="1"/>
    </row>
    <row r="81" spans="1:16" ht="75" x14ac:dyDescent="0.25">
      <c r="A81" s="25" t="s">
        <v>78</v>
      </c>
      <c r="B81" s="9" t="s">
        <v>209</v>
      </c>
      <c r="C81" s="20" t="s">
        <v>118</v>
      </c>
      <c r="D81" s="21">
        <v>712</v>
      </c>
      <c r="E81" s="32" t="s">
        <v>148</v>
      </c>
      <c r="F81" s="49"/>
      <c r="G81" s="49"/>
      <c r="H81" s="11"/>
      <c r="I81" s="22"/>
      <c r="J81" s="70" t="e">
        <f t="shared" si="3"/>
        <v>#DIV/0!</v>
      </c>
      <c r="K81" s="31" t="s">
        <v>164</v>
      </c>
      <c r="L81" s="7" t="str">
        <f t="shared" si="4"/>
        <v/>
      </c>
      <c r="M81" s="4"/>
      <c r="N81" s="1"/>
      <c r="O81" s="1"/>
      <c r="P81" s="1"/>
    </row>
    <row r="82" spans="1:16" ht="75" x14ac:dyDescent="0.25">
      <c r="A82" s="54" t="s">
        <v>78</v>
      </c>
      <c r="B82" s="67" t="s">
        <v>211</v>
      </c>
      <c r="C82" s="55" t="s">
        <v>118</v>
      </c>
      <c r="D82" s="56">
        <v>712</v>
      </c>
      <c r="E82" s="57" t="s">
        <v>148</v>
      </c>
      <c r="F82" s="49"/>
      <c r="G82" s="49"/>
      <c r="H82" s="58"/>
      <c r="I82" s="59"/>
      <c r="J82" s="70" t="e">
        <f t="shared" si="3"/>
        <v>#DIV/0!</v>
      </c>
      <c r="K82" s="60" t="s">
        <v>164</v>
      </c>
      <c r="L82" s="61" t="str">
        <f t="shared" si="4"/>
        <v/>
      </c>
      <c r="M82" s="4"/>
      <c r="N82" s="1"/>
      <c r="O82" s="1"/>
      <c r="P82" s="1"/>
    </row>
    <row r="83" spans="1:16" ht="75" x14ac:dyDescent="0.25">
      <c r="A83" s="44" t="s">
        <v>79</v>
      </c>
      <c r="B83" s="34"/>
      <c r="C83" s="39" t="s">
        <v>117</v>
      </c>
      <c r="D83" s="40">
        <v>104</v>
      </c>
      <c r="E83" s="36" t="s">
        <v>149</v>
      </c>
      <c r="F83" s="49"/>
      <c r="G83" s="49"/>
      <c r="H83" s="41"/>
      <c r="I83" s="41"/>
      <c r="J83" s="70" t="e">
        <f t="shared" si="3"/>
        <v>#DIV/0!</v>
      </c>
      <c r="K83" s="37" t="s">
        <v>164</v>
      </c>
      <c r="L83" s="38" t="str">
        <f t="shared" si="4"/>
        <v/>
      </c>
      <c r="M83" s="4"/>
      <c r="N83" s="1"/>
      <c r="O83" s="1"/>
      <c r="P83" s="1"/>
    </row>
    <row r="84" spans="1:16" ht="150" x14ac:dyDescent="0.25">
      <c r="A84" s="44" t="s">
        <v>80</v>
      </c>
      <c r="B84" s="34"/>
      <c r="C84" s="39" t="s">
        <v>116</v>
      </c>
      <c r="D84" s="40">
        <v>68</v>
      </c>
      <c r="E84" s="36" t="s">
        <v>150</v>
      </c>
      <c r="F84" s="49"/>
      <c r="G84" s="49"/>
      <c r="H84" s="42"/>
      <c r="I84" s="41"/>
      <c r="J84" s="70" t="e">
        <f t="shared" si="3"/>
        <v>#DIV/0!</v>
      </c>
      <c r="K84" s="37" t="s">
        <v>164</v>
      </c>
      <c r="L84" s="38" t="str">
        <f t="shared" si="4"/>
        <v/>
      </c>
      <c r="M84" s="4"/>
      <c r="N84" s="1"/>
      <c r="O84" s="1"/>
      <c r="P84" s="1"/>
    </row>
    <row r="85" spans="1:16" ht="90" x14ac:dyDescent="0.25">
      <c r="A85" s="44" t="s">
        <v>81</v>
      </c>
      <c r="B85" s="34"/>
      <c r="C85" s="39" t="s">
        <v>115</v>
      </c>
      <c r="D85" s="40">
        <v>18</v>
      </c>
      <c r="E85" s="36" t="s">
        <v>214</v>
      </c>
      <c r="F85" s="49"/>
      <c r="G85" s="49"/>
      <c r="H85" s="34"/>
      <c r="I85" s="41"/>
      <c r="J85" s="70" t="e">
        <f t="shared" si="3"/>
        <v>#DIV/0!</v>
      </c>
      <c r="K85" s="37" t="s">
        <v>164</v>
      </c>
      <c r="L85" s="38" t="str">
        <f t="shared" si="4"/>
        <v/>
      </c>
      <c r="M85" s="4"/>
      <c r="N85" s="1"/>
      <c r="O85" s="1"/>
      <c r="P85" s="1"/>
    </row>
    <row r="86" spans="1:16" ht="75" x14ac:dyDescent="0.25">
      <c r="A86" s="44" t="s">
        <v>212</v>
      </c>
      <c r="B86" s="34"/>
      <c r="C86" s="39" t="s">
        <v>215</v>
      </c>
      <c r="D86" s="40" t="s">
        <v>216</v>
      </c>
      <c r="E86" s="36" t="s">
        <v>213</v>
      </c>
      <c r="F86" s="49"/>
      <c r="G86" s="49"/>
      <c r="H86" s="34"/>
      <c r="I86" s="41"/>
      <c r="J86" s="70" t="e">
        <f t="shared" si="3"/>
        <v>#DIV/0!</v>
      </c>
      <c r="K86" s="37" t="s">
        <v>164</v>
      </c>
      <c r="L86" s="38" t="str">
        <f t="shared" si="4"/>
        <v/>
      </c>
      <c r="M86" s="4"/>
      <c r="N86" s="1"/>
      <c r="O86" s="1"/>
      <c r="P86" s="1"/>
    </row>
    <row r="87" spans="1:16" ht="105" x14ac:dyDescent="0.25">
      <c r="A87" s="44" t="s">
        <v>82</v>
      </c>
      <c r="B87" s="34"/>
      <c r="C87" s="39" t="s">
        <v>114</v>
      </c>
      <c r="D87" s="40">
        <v>88</v>
      </c>
      <c r="E87" s="36" t="s">
        <v>151</v>
      </c>
      <c r="F87" s="49"/>
      <c r="G87" s="49"/>
      <c r="H87" s="41"/>
      <c r="I87" s="34"/>
      <c r="J87" s="70" t="e">
        <f t="shared" si="3"/>
        <v>#DIV/0!</v>
      </c>
      <c r="K87" s="37" t="s">
        <v>164</v>
      </c>
      <c r="L87" s="38" t="str">
        <f t="shared" si="4"/>
        <v/>
      </c>
      <c r="M87" s="4"/>
      <c r="N87" s="1"/>
      <c r="O87" s="1"/>
      <c r="P87" s="1"/>
    </row>
    <row r="88" spans="1:16" ht="60" x14ac:dyDescent="0.25">
      <c r="A88" s="44" t="s">
        <v>83</v>
      </c>
      <c r="B88" s="34"/>
      <c r="C88" s="39" t="s">
        <v>113</v>
      </c>
      <c r="D88" s="40" t="s">
        <v>7</v>
      </c>
      <c r="E88" s="36" t="s">
        <v>152</v>
      </c>
      <c r="F88" s="49"/>
      <c r="G88" s="49"/>
      <c r="H88" s="41"/>
      <c r="I88" s="41"/>
      <c r="J88" s="70" t="e">
        <f t="shared" si="3"/>
        <v>#DIV/0!</v>
      </c>
      <c r="K88" s="37" t="s">
        <v>164</v>
      </c>
      <c r="L88" s="38" t="str">
        <f t="shared" si="4"/>
        <v/>
      </c>
      <c r="M88" s="4"/>
      <c r="N88" s="1"/>
      <c r="O88" s="1"/>
      <c r="P88" s="1"/>
    </row>
    <row r="89" spans="1:16" ht="75" x14ac:dyDescent="0.25">
      <c r="A89" s="44" t="s">
        <v>84</v>
      </c>
      <c r="B89" s="34"/>
      <c r="C89" s="39" t="s">
        <v>112</v>
      </c>
      <c r="D89" s="40">
        <v>1365</v>
      </c>
      <c r="E89" s="36" t="s">
        <v>153</v>
      </c>
      <c r="F89" s="34"/>
      <c r="G89" s="34"/>
      <c r="H89" s="41"/>
      <c r="I89" s="41"/>
      <c r="J89" s="70" t="e">
        <f t="shared" si="3"/>
        <v>#DIV/0!</v>
      </c>
      <c r="K89" s="37" t="s">
        <v>164</v>
      </c>
      <c r="L89" s="38" t="str">
        <f t="shared" si="4"/>
        <v/>
      </c>
      <c r="M89" s="4"/>
      <c r="N89" s="1"/>
      <c r="O89" s="1"/>
      <c r="P89" s="1"/>
    </row>
    <row r="90" spans="1:16" x14ac:dyDescent="0.25">
      <c r="A90" s="11"/>
      <c r="B90" s="23"/>
      <c r="C90" s="23"/>
      <c r="D90" s="26"/>
      <c r="E90" s="29"/>
      <c r="F90" s="11"/>
      <c r="G90" s="11"/>
      <c r="H90" s="11"/>
      <c r="I90" s="11"/>
      <c r="J90" s="19"/>
      <c r="K90" s="19"/>
      <c r="L90" s="5"/>
      <c r="M90" s="1"/>
      <c r="N90" s="1"/>
      <c r="O90" s="1"/>
      <c r="P90" s="1"/>
    </row>
    <row r="91" spans="1:16" x14ac:dyDescent="0.25">
      <c r="A91" s="11"/>
      <c r="B91" s="23"/>
      <c r="C91" s="23"/>
      <c r="D91" s="26"/>
      <c r="E91" s="29"/>
      <c r="F91" s="11"/>
      <c r="G91" s="11"/>
      <c r="H91" s="11"/>
      <c r="I91" s="11"/>
      <c r="J91" s="19"/>
      <c r="K91" s="19"/>
      <c r="L91" s="5"/>
      <c r="M91" s="1"/>
      <c r="N91" s="1"/>
      <c r="O91" s="1"/>
      <c r="P91" s="1"/>
    </row>
    <row r="92" spans="1:16" x14ac:dyDescent="0.25">
      <c r="A92" s="11"/>
      <c r="B92" s="23"/>
      <c r="C92" s="23"/>
      <c r="D92" s="26"/>
      <c r="E92" s="29"/>
      <c r="F92" s="11"/>
      <c r="G92" s="11"/>
      <c r="H92" s="11"/>
      <c r="I92" s="11"/>
      <c r="J92" s="19"/>
      <c r="K92" s="19"/>
      <c r="L92" s="5"/>
      <c r="M92" s="1"/>
      <c r="N92" s="1"/>
      <c r="O92" s="1"/>
      <c r="P92" s="1"/>
    </row>
    <row r="93" spans="1:16" x14ac:dyDescent="0.25">
      <c r="A93" s="11"/>
      <c r="B93" s="23"/>
      <c r="C93" s="23"/>
      <c r="D93" s="26"/>
      <c r="E93" s="29"/>
      <c r="F93" s="11"/>
      <c r="G93" s="11"/>
      <c r="H93" s="11"/>
      <c r="I93" s="11"/>
      <c r="J93" s="19"/>
      <c r="K93" s="19"/>
      <c r="L93" s="5"/>
      <c r="M93" s="1"/>
      <c r="N93" s="1"/>
      <c r="O93" s="1"/>
      <c r="P93" s="1"/>
    </row>
    <row r="94" spans="1:16" x14ac:dyDescent="0.25">
      <c r="A94" s="11"/>
      <c r="B94" s="23"/>
      <c r="C94" s="23"/>
      <c r="D94" s="26"/>
      <c r="E94" s="29"/>
      <c r="F94" s="11"/>
      <c r="G94" s="11"/>
      <c r="H94" s="11"/>
      <c r="I94" s="11"/>
      <c r="J94" s="19"/>
      <c r="K94" s="19"/>
      <c r="L94" s="5"/>
      <c r="M94" s="1"/>
      <c r="N94" s="1"/>
      <c r="O94" s="1"/>
      <c r="P94" s="1"/>
    </row>
    <row r="95" spans="1:16" x14ac:dyDescent="0.25">
      <c r="A95" s="11"/>
      <c r="B95" s="23"/>
      <c r="C95" s="23"/>
      <c r="D95" s="26"/>
      <c r="E95" s="29"/>
      <c r="F95" s="11"/>
      <c r="G95" s="11"/>
      <c r="H95" s="11"/>
      <c r="I95" s="11"/>
      <c r="J95" s="19"/>
      <c r="K95" s="19"/>
      <c r="L95" s="5"/>
      <c r="M95" s="1"/>
      <c r="N95" s="1"/>
      <c r="O95" s="1"/>
      <c r="P95" s="1"/>
    </row>
    <row r="96" spans="1:16" x14ac:dyDescent="0.25">
      <c r="A96" s="11"/>
      <c r="B96" s="23"/>
      <c r="C96" s="23"/>
      <c r="D96" s="26"/>
      <c r="E96" s="29"/>
      <c r="F96" s="11"/>
      <c r="G96" s="11"/>
      <c r="H96" s="11"/>
      <c r="I96" s="11"/>
      <c r="J96" s="19"/>
      <c r="K96" s="19"/>
      <c r="L96" s="5"/>
      <c r="M96" s="1"/>
      <c r="N96" s="1"/>
      <c r="O96" s="1"/>
      <c r="P96" s="1"/>
    </row>
    <row r="97" spans="1:16" x14ac:dyDescent="0.25">
      <c r="A97" s="11"/>
      <c r="B97" s="23"/>
      <c r="C97" s="23"/>
      <c r="D97" s="26"/>
      <c r="E97" s="29"/>
      <c r="F97" s="11"/>
      <c r="G97" s="11"/>
      <c r="H97" s="11"/>
      <c r="I97" s="11"/>
      <c r="J97" s="19"/>
      <c r="K97" s="19"/>
      <c r="L97" s="5"/>
      <c r="M97" s="1"/>
      <c r="N97" s="1"/>
      <c r="O97" s="1"/>
      <c r="P97" s="1"/>
    </row>
    <row r="98" spans="1:16" x14ac:dyDescent="0.25">
      <c r="A98" s="11"/>
      <c r="B98" s="23"/>
      <c r="C98" s="23"/>
      <c r="D98" s="26"/>
      <c r="E98" s="29"/>
      <c r="F98" s="11"/>
      <c r="G98" s="11"/>
      <c r="H98" s="11"/>
      <c r="I98" s="11"/>
      <c r="J98" s="19"/>
      <c r="K98" s="19"/>
      <c r="L98" s="5"/>
      <c r="M98" s="1"/>
      <c r="N98" s="1"/>
      <c r="O98" s="1"/>
      <c r="P98" s="1"/>
    </row>
    <row r="99" spans="1:16" x14ac:dyDescent="0.25">
      <c r="A99" s="11"/>
      <c r="B99" s="23"/>
      <c r="C99" s="23"/>
      <c r="D99" s="26"/>
      <c r="E99" s="29"/>
      <c r="F99" s="11"/>
      <c r="G99" s="11"/>
      <c r="H99" s="11"/>
      <c r="I99" s="11"/>
      <c r="J99" s="19"/>
      <c r="K99" s="19"/>
      <c r="L99" s="5"/>
      <c r="M99" s="1"/>
      <c r="N99" s="1"/>
      <c r="O99" s="1"/>
      <c r="P99" s="1"/>
    </row>
    <row r="100" spans="1:16" x14ac:dyDescent="0.25">
      <c r="A100" s="11"/>
      <c r="B100" s="23"/>
      <c r="C100" s="23"/>
      <c r="D100" s="26"/>
      <c r="E100" s="29"/>
      <c r="F100" s="11"/>
      <c r="G100" s="11"/>
      <c r="H100" s="11"/>
      <c r="I100" s="11"/>
      <c r="J100" s="19"/>
      <c r="K100" s="19"/>
      <c r="L100" s="5"/>
      <c r="M100" s="1"/>
      <c r="N100" s="1"/>
      <c r="O100" s="1"/>
      <c r="P100" s="1"/>
    </row>
    <row r="101" spans="1:16" x14ac:dyDescent="0.25">
      <c r="A101" s="11"/>
      <c r="B101" s="23"/>
      <c r="C101" s="23"/>
      <c r="D101" s="26"/>
      <c r="E101" s="29"/>
      <c r="F101" s="11"/>
      <c r="G101" s="11"/>
      <c r="H101" s="11"/>
      <c r="I101" s="11"/>
      <c r="J101" s="19"/>
      <c r="K101" s="19"/>
      <c r="L101" s="5"/>
      <c r="M101" s="1"/>
      <c r="N101" s="1"/>
      <c r="O101" s="1"/>
      <c r="P101" s="1"/>
    </row>
    <row r="102" spans="1:16" x14ac:dyDescent="0.25">
      <c r="A102" s="11"/>
      <c r="B102" s="23"/>
      <c r="C102" s="23"/>
      <c r="D102" s="26"/>
      <c r="E102" s="29"/>
      <c r="F102" s="11"/>
      <c r="G102" s="11"/>
      <c r="H102" s="11"/>
      <c r="I102" s="11"/>
      <c r="J102" s="19"/>
      <c r="K102" s="19"/>
      <c r="L102" s="5"/>
      <c r="M102" s="1"/>
      <c r="N102" s="1"/>
      <c r="O102" s="1"/>
      <c r="P102" s="1"/>
    </row>
    <row r="103" spans="1:16" x14ac:dyDescent="0.25">
      <c r="A103" s="11"/>
      <c r="B103" s="23"/>
      <c r="C103" s="23"/>
      <c r="D103" s="26"/>
      <c r="E103" s="29"/>
      <c r="F103" s="11"/>
      <c r="G103" s="11"/>
      <c r="H103" s="11"/>
      <c r="I103" s="11"/>
      <c r="J103" s="19"/>
      <c r="K103" s="19"/>
      <c r="L103" s="5"/>
      <c r="M103" s="1"/>
      <c r="N103" s="1"/>
      <c r="O103" s="1"/>
      <c r="P103" s="1"/>
    </row>
    <row r="104" spans="1:16" x14ac:dyDescent="0.25">
      <c r="A104" s="11"/>
      <c r="B104" s="23"/>
      <c r="C104" s="23"/>
      <c r="D104" s="26"/>
      <c r="E104" s="29"/>
      <c r="F104" s="11"/>
      <c r="G104" s="11"/>
      <c r="H104" s="11"/>
      <c r="I104" s="11"/>
      <c r="J104" s="19"/>
      <c r="K104" s="19"/>
      <c r="L104" s="5"/>
      <c r="M104" s="1"/>
      <c r="N104" s="1"/>
      <c r="O104" s="1"/>
      <c r="P104" s="1"/>
    </row>
    <row r="105" spans="1:16" x14ac:dyDescent="0.25">
      <c r="A105" s="11"/>
      <c r="B105" s="23"/>
      <c r="C105" s="23"/>
      <c r="D105" s="26"/>
      <c r="E105" s="29"/>
      <c r="F105" s="11"/>
      <c r="G105" s="11"/>
      <c r="H105" s="11"/>
      <c r="I105" s="11"/>
      <c r="J105" s="19"/>
      <c r="K105" s="19"/>
      <c r="L105" s="5"/>
      <c r="M105" s="1"/>
      <c r="N105" s="1"/>
      <c r="O105" s="1"/>
      <c r="P105" s="1"/>
    </row>
    <row r="106" spans="1:16" x14ac:dyDescent="0.25">
      <c r="A106" s="11"/>
      <c r="B106" s="23"/>
      <c r="C106" s="23"/>
      <c r="D106" s="26"/>
      <c r="E106" s="29"/>
      <c r="F106" s="11"/>
      <c r="G106" s="11"/>
      <c r="H106" s="11"/>
      <c r="I106" s="11"/>
      <c r="J106" s="19"/>
      <c r="K106" s="19"/>
      <c r="L106" s="5"/>
      <c r="M106" s="1"/>
      <c r="N106" s="1"/>
      <c r="O106" s="1"/>
      <c r="P106" s="1"/>
    </row>
    <row r="107" spans="1:16" x14ac:dyDescent="0.25">
      <c r="A107" s="11"/>
      <c r="B107" s="23"/>
      <c r="C107" s="23"/>
      <c r="D107" s="26"/>
      <c r="E107" s="29"/>
      <c r="F107" s="11"/>
      <c r="G107" s="11"/>
      <c r="H107" s="11"/>
      <c r="I107" s="11"/>
      <c r="J107" s="19"/>
      <c r="K107" s="19"/>
      <c r="L107" s="5"/>
      <c r="M107" s="1"/>
      <c r="N107" s="1"/>
      <c r="O107" s="1"/>
      <c r="P107" s="1"/>
    </row>
    <row r="108" spans="1:16" x14ac:dyDescent="0.25">
      <c r="A108" s="11"/>
      <c r="B108" s="23"/>
      <c r="C108" s="23"/>
      <c r="D108" s="26"/>
      <c r="E108" s="29"/>
      <c r="F108" s="11"/>
      <c r="G108" s="11"/>
      <c r="H108" s="11"/>
      <c r="I108" s="11"/>
      <c r="J108" s="19"/>
      <c r="K108" s="19"/>
      <c r="L108" s="5"/>
      <c r="M108" s="1"/>
      <c r="N108" s="1"/>
      <c r="O108" s="1"/>
      <c r="P108" s="1"/>
    </row>
    <row r="109" spans="1:16" x14ac:dyDescent="0.25">
      <c r="A109" s="11"/>
      <c r="B109" s="23"/>
      <c r="C109" s="23"/>
      <c r="D109" s="26"/>
      <c r="E109" s="29"/>
      <c r="F109" s="11"/>
      <c r="G109" s="11"/>
      <c r="H109" s="11"/>
      <c r="I109" s="11"/>
      <c r="J109" s="19"/>
      <c r="K109" s="19"/>
      <c r="L109" s="5"/>
      <c r="M109" s="1"/>
      <c r="N109" s="1"/>
      <c r="O109" s="1"/>
      <c r="P109" s="1"/>
    </row>
    <row r="110" spans="1:16" x14ac:dyDescent="0.25">
      <c r="A110" s="11"/>
      <c r="B110" s="23"/>
      <c r="C110" s="23"/>
      <c r="D110" s="26"/>
      <c r="E110" s="29"/>
      <c r="F110" s="11"/>
      <c r="G110" s="11"/>
      <c r="H110" s="11"/>
      <c r="I110" s="11"/>
      <c r="J110" s="19"/>
      <c r="K110" s="19"/>
      <c r="L110" s="5"/>
      <c r="M110" s="1"/>
      <c r="N110" s="1"/>
      <c r="O110" s="1"/>
      <c r="P110" s="1"/>
    </row>
    <row r="111" spans="1:16" x14ac:dyDescent="0.25">
      <c r="A111" s="11"/>
      <c r="B111" s="23"/>
      <c r="C111" s="23"/>
      <c r="D111" s="26"/>
      <c r="E111" s="29"/>
      <c r="F111" s="11"/>
      <c r="G111" s="11"/>
      <c r="H111" s="11"/>
      <c r="I111" s="11"/>
      <c r="J111" s="19"/>
      <c r="K111" s="19"/>
      <c r="L111" s="5"/>
      <c r="M111" s="1"/>
      <c r="N111" s="1"/>
      <c r="O111" s="1"/>
      <c r="P111" s="1"/>
    </row>
    <row r="112" spans="1:16" x14ac:dyDescent="0.25">
      <c r="A112" s="11"/>
      <c r="B112" s="23"/>
      <c r="C112" s="23"/>
      <c r="D112" s="26"/>
      <c r="E112" s="29"/>
      <c r="F112" s="11"/>
      <c r="G112" s="11"/>
      <c r="H112" s="11"/>
      <c r="I112" s="11"/>
      <c r="J112" s="19"/>
      <c r="K112" s="19"/>
      <c r="L112" s="5"/>
      <c r="M112" s="1"/>
      <c r="N112" s="1"/>
      <c r="O112" s="1"/>
      <c r="P112" s="1"/>
    </row>
    <row r="113" spans="1:16" x14ac:dyDescent="0.25">
      <c r="A113" s="11"/>
      <c r="B113" s="23"/>
      <c r="C113" s="23"/>
      <c r="D113" s="26"/>
      <c r="E113" s="29"/>
      <c r="F113" s="11"/>
      <c r="G113" s="11"/>
      <c r="H113" s="11"/>
      <c r="I113" s="11"/>
      <c r="J113" s="19"/>
      <c r="K113" s="19"/>
      <c r="L113" s="5"/>
      <c r="M113" s="1"/>
      <c r="N113" s="1"/>
      <c r="O113" s="1"/>
      <c r="P113" s="1"/>
    </row>
    <row r="114" spans="1:16" x14ac:dyDescent="0.25">
      <c r="A114" s="11"/>
      <c r="B114" s="23"/>
      <c r="C114" s="23"/>
      <c r="D114" s="26"/>
      <c r="E114" s="29"/>
      <c r="F114" s="11"/>
      <c r="G114" s="11"/>
      <c r="H114" s="11"/>
      <c r="I114" s="11"/>
      <c r="J114" s="19"/>
      <c r="K114" s="19"/>
      <c r="L114" s="5"/>
      <c r="M114" s="1"/>
      <c r="N114" s="1"/>
      <c r="O114" s="1"/>
      <c r="P114" s="1"/>
    </row>
    <row r="115" spans="1:16" x14ac:dyDescent="0.25">
      <c r="A115" s="11"/>
      <c r="B115" s="23"/>
      <c r="C115" s="23"/>
      <c r="D115" s="26"/>
      <c r="E115" s="29"/>
      <c r="F115" s="11"/>
      <c r="G115" s="11"/>
      <c r="H115" s="11"/>
      <c r="I115" s="11"/>
      <c r="J115" s="19"/>
      <c r="K115" s="19"/>
      <c r="L115" s="5"/>
      <c r="M115" s="1"/>
      <c r="N115" s="1"/>
      <c r="O115" s="1"/>
      <c r="P115" s="1"/>
    </row>
    <row r="116" spans="1:16" x14ac:dyDescent="0.25">
      <c r="A116" s="11"/>
      <c r="B116" s="23"/>
      <c r="C116" s="23"/>
      <c r="D116" s="26"/>
      <c r="E116" s="29"/>
      <c r="F116" s="11"/>
      <c r="G116" s="11"/>
      <c r="H116" s="11"/>
      <c r="I116" s="11"/>
      <c r="J116" s="19"/>
      <c r="K116" s="19"/>
      <c r="L116" s="5"/>
      <c r="M116" s="1"/>
      <c r="N116" s="1"/>
      <c r="O116" s="1"/>
      <c r="P116" s="1"/>
    </row>
    <row r="117" spans="1:16" x14ac:dyDescent="0.25">
      <c r="A117" s="11"/>
      <c r="B117" s="23"/>
      <c r="C117" s="23"/>
      <c r="D117" s="26"/>
      <c r="E117" s="29"/>
      <c r="F117" s="11"/>
      <c r="G117" s="11"/>
      <c r="H117" s="11"/>
      <c r="I117" s="11"/>
      <c r="J117" s="19"/>
      <c r="K117" s="19"/>
      <c r="L117" s="5"/>
      <c r="M117" s="1"/>
      <c r="N117" s="1"/>
      <c r="O117" s="1"/>
      <c r="P117" s="1"/>
    </row>
    <row r="118" spans="1:16" x14ac:dyDescent="0.25">
      <c r="A118" s="11"/>
      <c r="B118" s="23"/>
      <c r="C118" s="23"/>
      <c r="D118" s="26"/>
      <c r="E118" s="29"/>
      <c r="F118" s="11"/>
      <c r="G118" s="11"/>
      <c r="H118" s="11"/>
      <c r="I118" s="11"/>
      <c r="J118" s="19"/>
      <c r="K118" s="19"/>
      <c r="L118" s="5"/>
      <c r="M118" s="1"/>
      <c r="N118" s="1"/>
      <c r="O118" s="1"/>
      <c r="P118" s="1"/>
    </row>
    <row r="119" spans="1:16" x14ac:dyDescent="0.25">
      <c r="B119" s="23"/>
      <c r="C119" s="27"/>
      <c r="D119" s="28"/>
      <c r="E119" s="30"/>
      <c r="J119" s="19"/>
      <c r="K119" s="19"/>
    </row>
    <row r="120" spans="1:16" x14ac:dyDescent="0.25">
      <c r="D120" s="28"/>
      <c r="E120" s="30"/>
      <c r="J120" s="19"/>
      <c r="K120" s="19"/>
    </row>
    <row r="121" spans="1:16" x14ac:dyDescent="0.25">
      <c r="D121" s="28"/>
      <c r="E121" s="30"/>
      <c r="J121" s="19"/>
      <c r="K121" s="19"/>
    </row>
    <row r="122" spans="1:16" x14ac:dyDescent="0.25">
      <c r="D122" s="28"/>
      <c r="E122" s="30"/>
      <c r="J122" s="19"/>
      <c r="K122" s="19"/>
    </row>
    <row r="123" spans="1:16" x14ac:dyDescent="0.25">
      <c r="D123" s="28"/>
      <c r="E123" s="30"/>
      <c r="J123" s="19" t="str">
        <f t="shared" ref="J123:J162" si="5">IFERROR((F123/(G123-H123-I123)), "")</f>
        <v/>
      </c>
      <c r="K123" s="19"/>
    </row>
    <row r="124" spans="1:16" x14ac:dyDescent="0.25">
      <c r="D124" s="28"/>
      <c r="E124" s="30"/>
      <c r="J124" s="19" t="str">
        <f t="shared" si="5"/>
        <v/>
      </c>
      <c r="K124" s="19"/>
    </row>
    <row r="125" spans="1:16" x14ac:dyDescent="0.25">
      <c r="D125" s="28"/>
      <c r="E125" s="30"/>
      <c r="J125" s="19" t="str">
        <f t="shared" si="5"/>
        <v/>
      </c>
      <c r="K125" s="19"/>
    </row>
    <row r="126" spans="1:16" x14ac:dyDescent="0.25">
      <c r="D126" s="28"/>
      <c r="E126" s="30"/>
      <c r="J126" s="19" t="str">
        <f t="shared" si="5"/>
        <v/>
      </c>
      <c r="K126" s="19"/>
    </row>
    <row r="127" spans="1:16" x14ac:dyDescent="0.25">
      <c r="D127" s="28"/>
      <c r="E127" s="30"/>
      <c r="J127" s="19" t="str">
        <f t="shared" si="5"/>
        <v/>
      </c>
      <c r="K127" s="19"/>
    </row>
    <row r="128" spans="1:16" x14ac:dyDescent="0.25">
      <c r="D128" s="28"/>
      <c r="E128" s="30"/>
      <c r="J128" s="19" t="str">
        <f t="shared" si="5"/>
        <v/>
      </c>
      <c r="K128" s="19"/>
    </row>
    <row r="129" spans="4:11" x14ac:dyDescent="0.25">
      <c r="D129" s="28"/>
      <c r="E129" s="30"/>
      <c r="J129" s="19" t="str">
        <f t="shared" si="5"/>
        <v/>
      </c>
      <c r="K129" s="19"/>
    </row>
    <row r="130" spans="4:11" x14ac:dyDescent="0.25">
      <c r="D130" s="28"/>
      <c r="E130" s="30"/>
      <c r="J130" s="19" t="str">
        <f t="shared" si="5"/>
        <v/>
      </c>
      <c r="K130" s="19"/>
    </row>
    <row r="131" spans="4:11" x14ac:dyDescent="0.25">
      <c r="D131" s="28"/>
      <c r="E131" s="30"/>
      <c r="J131" s="19" t="str">
        <f t="shared" si="5"/>
        <v/>
      </c>
      <c r="K131" s="19"/>
    </row>
    <row r="132" spans="4:11" x14ac:dyDescent="0.25">
      <c r="D132" s="28"/>
      <c r="E132" s="30"/>
      <c r="J132" s="19" t="str">
        <f t="shared" si="5"/>
        <v/>
      </c>
      <c r="K132" s="19"/>
    </row>
    <row r="133" spans="4:11" x14ac:dyDescent="0.25">
      <c r="D133" s="28"/>
      <c r="E133" s="30"/>
      <c r="J133" s="19" t="str">
        <f t="shared" si="5"/>
        <v/>
      </c>
      <c r="K133" s="19"/>
    </row>
    <row r="134" spans="4:11" x14ac:dyDescent="0.25">
      <c r="D134" s="28"/>
      <c r="E134" s="30"/>
      <c r="J134" s="19" t="str">
        <f t="shared" si="5"/>
        <v/>
      </c>
      <c r="K134" s="19"/>
    </row>
    <row r="135" spans="4:11" x14ac:dyDescent="0.25">
      <c r="D135" s="28"/>
      <c r="E135" s="30"/>
      <c r="J135" s="19" t="str">
        <f t="shared" si="5"/>
        <v/>
      </c>
      <c r="K135" s="19"/>
    </row>
    <row r="136" spans="4:11" x14ac:dyDescent="0.25">
      <c r="D136" s="28"/>
      <c r="E136" s="30"/>
      <c r="J136" s="19" t="str">
        <f t="shared" si="5"/>
        <v/>
      </c>
      <c r="K136" s="19"/>
    </row>
    <row r="137" spans="4:11" x14ac:dyDescent="0.25">
      <c r="D137" s="28"/>
      <c r="E137" s="30"/>
      <c r="J137" s="19" t="str">
        <f t="shared" si="5"/>
        <v/>
      </c>
      <c r="K137" s="19"/>
    </row>
    <row r="138" spans="4:11" x14ac:dyDescent="0.25">
      <c r="D138" s="28"/>
      <c r="E138" s="30"/>
      <c r="J138" s="19" t="str">
        <f t="shared" si="5"/>
        <v/>
      </c>
      <c r="K138" s="19"/>
    </row>
    <row r="139" spans="4:11" x14ac:dyDescent="0.25">
      <c r="D139" s="28"/>
      <c r="E139" s="30"/>
      <c r="J139" s="19" t="str">
        <f t="shared" si="5"/>
        <v/>
      </c>
      <c r="K139" s="19"/>
    </row>
    <row r="140" spans="4:11" x14ac:dyDescent="0.25">
      <c r="D140" s="28"/>
      <c r="E140" s="30"/>
      <c r="J140" s="19" t="str">
        <f t="shared" si="5"/>
        <v/>
      </c>
      <c r="K140" s="19"/>
    </row>
    <row r="141" spans="4:11" x14ac:dyDescent="0.25">
      <c r="D141" s="28"/>
      <c r="E141" s="30"/>
      <c r="J141" s="19" t="str">
        <f t="shared" si="5"/>
        <v/>
      </c>
      <c r="K141" s="19"/>
    </row>
    <row r="142" spans="4:11" x14ac:dyDescent="0.25">
      <c r="D142" s="28"/>
      <c r="E142" s="30"/>
      <c r="J142" s="19" t="str">
        <f t="shared" si="5"/>
        <v/>
      </c>
      <c r="K142" s="19"/>
    </row>
    <row r="143" spans="4:11" x14ac:dyDescent="0.25">
      <c r="D143" s="28"/>
      <c r="E143" s="30"/>
      <c r="J143" s="19" t="str">
        <f t="shared" si="5"/>
        <v/>
      </c>
      <c r="K143" s="19"/>
    </row>
    <row r="144" spans="4:11" x14ac:dyDescent="0.25">
      <c r="D144" s="28"/>
      <c r="E144" s="30"/>
      <c r="J144" s="19" t="str">
        <f t="shared" si="5"/>
        <v/>
      </c>
      <c r="K144" s="19"/>
    </row>
    <row r="145" spans="4:11" x14ac:dyDescent="0.25">
      <c r="D145" s="28"/>
      <c r="E145" s="30"/>
      <c r="J145" s="19" t="str">
        <f t="shared" si="5"/>
        <v/>
      </c>
      <c r="K145" s="19"/>
    </row>
    <row r="146" spans="4:11" x14ac:dyDescent="0.25">
      <c r="D146" s="28"/>
      <c r="E146" s="30"/>
      <c r="J146" s="19" t="str">
        <f t="shared" si="5"/>
        <v/>
      </c>
      <c r="K146" s="19"/>
    </row>
    <row r="147" spans="4:11" x14ac:dyDescent="0.25">
      <c r="D147" s="28"/>
      <c r="E147" s="30"/>
      <c r="J147" s="19" t="str">
        <f t="shared" si="5"/>
        <v/>
      </c>
      <c r="K147" s="19"/>
    </row>
    <row r="148" spans="4:11" x14ac:dyDescent="0.25">
      <c r="D148" s="28"/>
      <c r="E148" s="30"/>
      <c r="J148" s="19" t="str">
        <f t="shared" si="5"/>
        <v/>
      </c>
      <c r="K148" s="19"/>
    </row>
    <row r="149" spans="4:11" x14ac:dyDescent="0.25">
      <c r="D149" s="28"/>
      <c r="E149" s="30"/>
      <c r="J149" s="19" t="str">
        <f t="shared" si="5"/>
        <v/>
      </c>
      <c r="K149" s="19"/>
    </row>
    <row r="150" spans="4:11" x14ac:dyDescent="0.25">
      <c r="D150" s="28"/>
      <c r="E150" s="30"/>
      <c r="J150" s="19" t="str">
        <f t="shared" si="5"/>
        <v/>
      </c>
      <c r="K150" s="19"/>
    </row>
    <row r="151" spans="4:11" x14ac:dyDescent="0.25">
      <c r="D151" s="28"/>
      <c r="E151" s="30"/>
      <c r="J151" s="19" t="str">
        <f t="shared" si="5"/>
        <v/>
      </c>
      <c r="K151" s="19"/>
    </row>
    <row r="152" spans="4:11" x14ac:dyDescent="0.25">
      <c r="D152" s="28"/>
      <c r="E152" s="30"/>
      <c r="J152" s="19" t="str">
        <f t="shared" si="5"/>
        <v/>
      </c>
      <c r="K152" s="19"/>
    </row>
    <row r="153" spans="4:11" x14ac:dyDescent="0.25">
      <c r="D153" s="28"/>
      <c r="E153" s="30"/>
      <c r="J153" s="19" t="str">
        <f t="shared" si="5"/>
        <v/>
      </c>
      <c r="K153" s="19"/>
    </row>
    <row r="154" spans="4:11" x14ac:dyDescent="0.25">
      <c r="D154" s="28"/>
      <c r="E154" s="30"/>
      <c r="J154" s="19" t="str">
        <f t="shared" si="5"/>
        <v/>
      </c>
      <c r="K154" s="19"/>
    </row>
    <row r="155" spans="4:11" x14ac:dyDescent="0.25">
      <c r="D155" s="28"/>
      <c r="E155" s="30"/>
      <c r="J155" s="19" t="str">
        <f t="shared" si="5"/>
        <v/>
      </c>
      <c r="K155" s="19"/>
    </row>
    <row r="156" spans="4:11" x14ac:dyDescent="0.25">
      <c r="D156" s="28"/>
      <c r="E156" s="30"/>
      <c r="J156" s="19" t="str">
        <f t="shared" si="5"/>
        <v/>
      </c>
      <c r="K156" s="19"/>
    </row>
    <row r="157" spans="4:11" x14ac:dyDescent="0.25">
      <c r="D157" s="28"/>
      <c r="E157" s="30"/>
      <c r="J157" s="19" t="str">
        <f t="shared" si="5"/>
        <v/>
      </c>
      <c r="K157" s="19"/>
    </row>
    <row r="158" spans="4:11" x14ac:dyDescent="0.25">
      <c r="D158" s="28"/>
      <c r="E158" s="30"/>
      <c r="J158" s="19" t="str">
        <f t="shared" si="5"/>
        <v/>
      </c>
      <c r="K158" s="19"/>
    </row>
    <row r="159" spans="4:11" x14ac:dyDescent="0.25">
      <c r="D159" s="28"/>
      <c r="E159" s="30"/>
      <c r="J159" s="19" t="str">
        <f t="shared" si="5"/>
        <v/>
      </c>
      <c r="K159" s="19"/>
    </row>
    <row r="160" spans="4:11" x14ac:dyDescent="0.25">
      <c r="D160" s="28"/>
      <c r="E160" s="30"/>
      <c r="J160" s="19" t="str">
        <f t="shared" si="5"/>
        <v/>
      </c>
      <c r="K160" s="19"/>
    </row>
    <row r="161" spans="4:11" x14ac:dyDescent="0.25">
      <c r="D161" s="28"/>
      <c r="E161" s="30"/>
      <c r="J161" s="19" t="str">
        <f t="shared" si="5"/>
        <v/>
      </c>
      <c r="K161" s="19"/>
    </row>
    <row r="162" spans="4:11" x14ac:dyDescent="0.25">
      <c r="D162" s="28"/>
      <c r="E162" s="30"/>
      <c r="J162" s="19" t="str">
        <f t="shared" si="5"/>
        <v/>
      </c>
      <c r="K162" s="19"/>
    </row>
    <row r="163" spans="4:11" x14ac:dyDescent="0.25">
      <c r="D163" s="28"/>
      <c r="E163" s="30"/>
      <c r="J163" s="19" t="str">
        <f t="shared" ref="J163:J170" si="6">IFERROR((F163/(G163-H163-I163)), "")</f>
        <v/>
      </c>
      <c r="K163" s="19"/>
    </row>
    <row r="164" spans="4:11" x14ac:dyDescent="0.25">
      <c r="D164" s="28"/>
      <c r="E164" s="30"/>
      <c r="J164" s="19" t="str">
        <f t="shared" si="6"/>
        <v/>
      </c>
      <c r="K164" s="19"/>
    </row>
    <row r="165" spans="4:11" x14ac:dyDescent="0.25">
      <c r="D165" s="28"/>
      <c r="E165" s="30"/>
      <c r="J165" s="19" t="str">
        <f t="shared" si="6"/>
        <v/>
      </c>
      <c r="K165" s="19"/>
    </row>
    <row r="166" spans="4:11" x14ac:dyDescent="0.25">
      <c r="D166" s="28"/>
      <c r="E166" s="30"/>
      <c r="J166" s="19" t="str">
        <f t="shared" si="6"/>
        <v/>
      </c>
      <c r="K166" s="19"/>
    </row>
    <row r="167" spans="4:11" x14ac:dyDescent="0.25">
      <c r="D167" s="28"/>
      <c r="E167" s="30"/>
      <c r="J167" s="19" t="str">
        <f t="shared" si="6"/>
        <v/>
      </c>
      <c r="K167" s="19"/>
    </row>
    <row r="168" spans="4:11" x14ac:dyDescent="0.25">
      <c r="D168" s="28"/>
      <c r="E168" s="30"/>
      <c r="J168" s="19" t="str">
        <f t="shared" si="6"/>
        <v/>
      </c>
      <c r="K168" s="19"/>
    </row>
    <row r="169" spans="4:11" x14ac:dyDescent="0.25">
      <c r="D169" s="28"/>
      <c r="E169" s="30"/>
      <c r="J169" s="19" t="str">
        <f t="shared" si="6"/>
        <v/>
      </c>
      <c r="K169" s="19"/>
    </row>
    <row r="170" spans="4:11" x14ac:dyDescent="0.25">
      <c r="D170" s="28"/>
      <c r="E170" s="30"/>
      <c r="J170" s="19" t="str">
        <f t="shared" si="6"/>
        <v/>
      </c>
      <c r="K170" s="19"/>
    </row>
    <row r="171" spans="4:11" x14ac:dyDescent="0.25">
      <c r="D171" s="28"/>
      <c r="E171" s="30"/>
    </row>
    <row r="172" spans="4:11" x14ac:dyDescent="0.25">
      <c r="D172" s="28"/>
      <c r="E172" s="30"/>
    </row>
    <row r="173" spans="4:11" x14ac:dyDescent="0.25">
      <c r="D173" s="28"/>
      <c r="E173" s="30"/>
    </row>
    <row r="174" spans="4:11" x14ac:dyDescent="0.25">
      <c r="D174" s="28"/>
      <c r="E174" s="30"/>
    </row>
    <row r="175" spans="4:11" x14ac:dyDescent="0.25">
      <c r="D175" s="28"/>
      <c r="E175" s="30"/>
    </row>
    <row r="176" spans="4:11" x14ac:dyDescent="0.25">
      <c r="D176" s="28"/>
      <c r="E176" s="30"/>
    </row>
    <row r="177" spans="4:5" x14ac:dyDescent="0.25">
      <c r="D177" s="28"/>
      <c r="E177" s="30"/>
    </row>
    <row r="178" spans="4:5" x14ac:dyDescent="0.25">
      <c r="D178" s="28"/>
      <c r="E178" s="30"/>
    </row>
    <row r="179" spans="4:5" x14ac:dyDescent="0.25">
      <c r="D179" s="28"/>
      <c r="E179" s="30"/>
    </row>
    <row r="180" spans="4:5" x14ac:dyDescent="0.25">
      <c r="D180" s="28"/>
      <c r="E180" s="30"/>
    </row>
    <row r="181" spans="4:5" x14ac:dyDescent="0.25">
      <c r="D181" s="28"/>
      <c r="E181" s="30"/>
    </row>
    <row r="182" spans="4:5" x14ac:dyDescent="0.25">
      <c r="D182" s="28"/>
      <c r="E182" s="30"/>
    </row>
    <row r="183" spans="4:5" x14ac:dyDescent="0.25">
      <c r="D183" s="28"/>
      <c r="E183" s="30"/>
    </row>
    <row r="184" spans="4:5" x14ac:dyDescent="0.25">
      <c r="D184" s="28"/>
      <c r="E184" s="30"/>
    </row>
    <row r="185" spans="4:5" x14ac:dyDescent="0.25">
      <c r="D185" s="28"/>
      <c r="E185" s="30"/>
    </row>
    <row r="186" spans="4:5" x14ac:dyDescent="0.25">
      <c r="D186" s="28"/>
      <c r="E186" s="30"/>
    </row>
    <row r="187" spans="4:5" x14ac:dyDescent="0.25">
      <c r="D187" s="28"/>
      <c r="E187" s="30"/>
    </row>
    <row r="188" spans="4:5" x14ac:dyDescent="0.25">
      <c r="D188" s="28"/>
      <c r="E188" s="30"/>
    </row>
    <row r="189" spans="4:5" x14ac:dyDescent="0.25">
      <c r="D189" s="28"/>
      <c r="E189" s="30"/>
    </row>
    <row r="190" spans="4:5" x14ac:dyDescent="0.25">
      <c r="D190" s="28"/>
      <c r="E190" s="30"/>
    </row>
    <row r="191" spans="4:5" x14ac:dyDescent="0.25">
      <c r="D191" s="28"/>
      <c r="E191" s="30"/>
    </row>
    <row r="192" spans="4:5" x14ac:dyDescent="0.25">
      <c r="D192" s="28"/>
      <c r="E192" s="30"/>
    </row>
    <row r="193" spans="4:5" x14ac:dyDescent="0.25">
      <c r="D193" s="28"/>
      <c r="E193" s="30"/>
    </row>
    <row r="194" spans="4:5" x14ac:dyDescent="0.25">
      <c r="D194" s="28"/>
      <c r="E194" s="30"/>
    </row>
    <row r="195" spans="4:5" x14ac:dyDescent="0.25">
      <c r="D195" s="28"/>
      <c r="E195" s="30"/>
    </row>
    <row r="196" spans="4:5" x14ac:dyDescent="0.25">
      <c r="D196" s="28"/>
      <c r="E196" s="30"/>
    </row>
    <row r="197" spans="4:5" x14ac:dyDescent="0.25">
      <c r="D197" s="28"/>
      <c r="E197" s="30"/>
    </row>
    <row r="198" spans="4:5" x14ac:dyDescent="0.25">
      <c r="D198" s="28"/>
      <c r="E198" s="30"/>
    </row>
    <row r="199" spans="4:5" x14ac:dyDescent="0.25">
      <c r="D199" s="28"/>
      <c r="E199" s="30"/>
    </row>
    <row r="200" spans="4:5" x14ac:dyDescent="0.25">
      <c r="D200" s="28"/>
      <c r="E200" s="30"/>
    </row>
    <row r="201" spans="4:5" x14ac:dyDescent="0.25">
      <c r="D201" s="28"/>
      <c r="E201" s="30"/>
    </row>
    <row r="202" spans="4:5" x14ac:dyDescent="0.25">
      <c r="D202" s="28"/>
      <c r="E202" s="30"/>
    </row>
    <row r="203" spans="4:5" x14ac:dyDescent="0.25">
      <c r="D203" s="28"/>
      <c r="E203" s="30"/>
    </row>
  </sheetData>
  <autoFilter ref="A9:P170" xr:uid="{00000000-0009-0000-0000-000000000000}"/>
  <mergeCells count="13">
    <mergeCell ref="E4:G4"/>
    <mergeCell ref="H7:H9"/>
    <mergeCell ref="I7:I9"/>
    <mergeCell ref="J7:J9"/>
    <mergeCell ref="L7:L9"/>
    <mergeCell ref="G7:G9"/>
    <mergeCell ref="K7:K9"/>
    <mergeCell ref="A7:A9"/>
    <mergeCell ref="B7:B9"/>
    <mergeCell ref="C7:C9"/>
    <mergeCell ref="D7:D9"/>
    <mergeCell ref="F7:F9"/>
    <mergeCell ref="E7:E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https://www.oregon.gov/oha/HPA/OHIT-MEHRIP/Documents/CQMR_Medicaid_EP_Excel_template_2018_final.xlsx</Url>
      <Description>CQMR_Medicaid_EP_Excel_template_2018_final.xlsx</Description>
    </URL>
    <PublishingExpirationDate xmlns="http://schemas.microsoft.com/sharepoint/v3" xsi:nil="true"/>
    <PublishingStartDate xmlns="http://schemas.microsoft.com/sharepoint/v3" xsi:nil="true"/>
    <IASubtopic xmlns="59da1016-2a1b-4f8a-9768-d7a4932f6f16" xsi:nil="true"/>
    <DocumentExpirationDate xmlns="59da1016-2a1b-4f8a-9768-d7a4932f6f16" xsi:nil="true"/>
    <Meta_x0020_Keywords xmlns="6e288255-a7fc-4a10-85fc-0f5995bb0b1b"/>
    <IACategory xmlns="59da1016-2a1b-4f8a-9768-d7a4932f6f16" xsi:nil="true"/>
    <IATopic xmlns="59da1016-2a1b-4f8a-9768-d7a4932f6f16" xsi:nil="true"/>
    <Meta_x0020_Description xmlns="6e288255-a7fc-4a10-85fc-0f5995bb0b1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66DEFB102C5B4E974796B1BD46AED7" ma:contentTypeVersion="18" ma:contentTypeDescription="Create a new document." ma:contentTypeScope="" ma:versionID="a0607ac72846d4a463a14cf6a2021401">
  <xsd:schema xmlns:xsd="http://www.w3.org/2001/XMLSchema" xmlns:xs="http://www.w3.org/2001/XMLSchema" xmlns:p="http://schemas.microsoft.com/office/2006/metadata/properties" xmlns:ns1="http://schemas.microsoft.com/sharepoint/v3" xmlns:ns2="59da1016-2a1b-4f8a-9768-d7a4932f6f16" xmlns:ns3="6e288255-a7fc-4a10-85fc-0f5995bb0b1b" targetNamespace="http://schemas.microsoft.com/office/2006/metadata/properties" ma:root="true" ma:fieldsID="27dbbaba3ca066b88050adf735189817" ns1:_="" ns2:_="" ns3:_="">
    <xsd:import namespace="http://schemas.microsoft.com/sharepoint/v3"/>
    <xsd:import namespace="59da1016-2a1b-4f8a-9768-d7a4932f6f16"/>
    <xsd:import namespace="6e288255-a7fc-4a10-85fc-0f5995bb0b1b"/>
    <xsd:element name="properties">
      <xsd:complexType>
        <xsd:sequence>
          <xsd:element name="documentManagement">
            <xsd:complexType>
              <xsd:all>
                <xsd:element ref="ns2:IACategory" minOccurs="0"/>
                <xsd:element ref="ns2:IATopic" minOccurs="0"/>
                <xsd:element ref="ns2:IASubtopic" minOccurs="0"/>
                <xsd:element ref="ns3:Meta_x0020_Description"/>
                <xsd:element ref="ns3:Meta_x0020_Keywords"/>
                <xsd:element ref="ns1:PublishingStartDate" minOccurs="0"/>
                <xsd:element ref="ns1:PublishingExpirationDate" minOccurs="0"/>
                <xsd:element ref="ns1:URL" minOccurs="0"/>
                <xsd:element ref="ns2:Document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internalName="DocumentExpirationDate" ma:readOnly="false">
      <xsd:simpleType>
        <xsd:restriction base="dms:DateTime"/>
      </xsd:simple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288255-a7fc-4a10-85fc-0f5995bb0b1b" elementFormDefault="qualified">
    <xsd:import namespace="http://schemas.microsoft.com/office/2006/documentManagement/types"/>
    <xsd:import namespace="http://schemas.microsoft.com/office/infopath/2007/PartnerControls"/>
    <xsd:element name="Meta_x0020_Description" ma:index="7" ma:displayName="Meta Description" ma:internalName="Meta_x0020_Description" ma:readOnly="false">
      <xsd:simpleType>
        <xsd:restriction base="dms:Text"/>
      </xsd:simpleType>
    </xsd:element>
    <xsd:element name="Meta_x0020_Keywords" ma:index="8"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36D7DB-C273-4AA6-9728-31B15B33168F}">
  <ds:schemaRefs>
    <ds:schemaRef ds:uri="http://schemas.microsoft.com/sharepoint/v3/contenttype/forms"/>
  </ds:schemaRefs>
</ds:datastoreItem>
</file>

<file path=customXml/itemProps2.xml><?xml version="1.0" encoding="utf-8"?>
<ds:datastoreItem xmlns:ds="http://schemas.openxmlformats.org/officeDocument/2006/customXml" ds:itemID="{DD11122B-DA73-4026-951F-E40D8DC1A27E}">
  <ds:schemaRefs>
    <ds:schemaRef ds:uri="http://schemas.microsoft.com/office/infopath/2007/PartnerControls"/>
    <ds:schemaRef ds:uri="98000937-51d4-4125-8c37-55d57d3060bc"/>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02f6ccc2-f815-4461-be0e-80701a6c9099"/>
    <ds:schemaRef ds:uri="http://www.w3.org/XML/1998/namespace"/>
  </ds:schemaRefs>
</ds:datastoreItem>
</file>

<file path=customXml/itemProps3.xml><?xml version="1.0" encoding="utf-8"?>
<ds:datastoreItem xmlns:ds="http://schemas.openxmlformats.org/officeDocument/2006/customXml" ds:itemID="{17BBFE75-3DDC-4397-9BCC-D33602BC39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CQMS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Urban Stacy L</dc:creator>
  <cp:lastModifiedBy>Kate Lonborg</cp:lastModifiedBy>
  <dcterms:created xsi:type="dcterms:W3CDTF">2018-04-30T08:48:07Z</dcterms:created>
  <dcterms:modified xsi:type="dcterms:W3CDTF">2019-04-11T22:13:24Z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b0ad23-84db-440d-b659-8bee5234175e_Enabled">
    <vt:lpwstr>True</vt:lpwstr>
  </property>
  <property fmtid="{D5CDD505-2E9C-101B-9397-08002B2CF9AE}" pid="3" name="MSIP_Label_e6b0ad23-84db-440d-b659-8bee5234175e_SiteId">
    <vt:lpwstr>1c625846-2b0a-4483-83dd-e024820875b3</vt:lpwstr>
  </property>
  <property fmtid="{D5CDD505-2E9C-101B-9397-08002B2CF9AE}" pid="4" name="MSIP_Label_e6b0ad23-84db-440d-b659-8bee5234175e_Owner">
    <vt:lpwstr>ktrombet@peraton.com</vt:lpwstr>
  </property>
  <property fmtid="{D5CDD505-2E9C-101B-9397-08002B2CF9AE}" pid="5" name="MSIP_Label_e6b0ad23-84db-440d-b659-8bee5234175e_SetDate">
    <vt:lpwstr>2018-10-19T11:57:58.0425361Z</vt:lpwstr>
  </property>
  <property fmtid="{D5CDD505-2E9C-101B-9397-08002B2CF9AE}" pid="6" name="MSIP_Label_e6b0ad23-84db-440d-b659-8bee5234175e_Name">
    <vt:lpwstr>Unrestricted</vt:lpwstr>
  </property>
  <property fmtid="{D5CDD505-2E9C-101B-9397-08002B2CF9AE}" pid="7" name="MSIP_Label_e6b0ad23-84db-440d-b659-8bee5234175e_Application">
    <vt:lpwstr>Microsoft Azure Information Protection</vt:lpwstr>
  </property>
  <property fmtid="{D5CDD505-2E9C-101B-9397-08002B2CF9AE}" pid="8" name="MSIP_Label_e6b0ad23-84db-440d-b659-8bee5234175e_Extended_MSFT_Method">
    <vt:lpwstr>Automatic</vt:lpwstr>
  </property>
  <property fmtid="{D5CDD505-2E9C-101B-9397-08002B2CF9AE}" pid="9" name="Sensitivity">
    <vt:lpwstr>Unrestricted</vt:lpwstr>
  </property>
  <property fmtid="{D5CDD505-2E9C-101B-9397-08002B2CF9AE}" pid="10" name="WorkflowChangePath">
    <vt:lpwstr>3ed7e282-8e17-44f5-998e-a5600c05c2a1,6;3ed7e282-8e17-44f5-998e-a5600c05c2a1,8;3ed7e282-8e17-44f5-998e-a5600c05c2a1,10;</vt:lpwstr>
  </property>
  <property fmtid="{D5CDD505-2E9C-101B-9397-08002B2CF9AE}" pid="11" name="ContentTypeId">
    <vt:lpwstr>0x010100E866DEFB102C5B4E974796B1BD46AED7</vt:lpwstr>
  </property>
</Properties>
</file>