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defaultThemeVersion="166925"/>
  <mc:AlternateContent xmlns:mc="http://schemas.openxmlformats.org/markup-compatibility/2006">
    <mc:Choice Requires="x15">
      <x15ac:absPath xmlns:x15ac="http://schemas.microsoft.com/office/spreadsheetml/2010/11/ac" url="\\dhs.sdc.pvt\HSB\OHIT\Phase 1.5 Implementation\CQMR\reporting templates\2019 - MEHRIP and CCO\MEHRIP\"/>
    </mc:Choice>
  </mc:AlternateContent>
  <xr:revisionPtr revIDLastSave="0" documentId="8_{1A6204EE-9E6A-480F-A7EC-F3B9585B0136}" xr6:coauthVersionLast="41" xr6:coauthVersionMax="41" xr10:uidLastSave="{00000000-0000-0000-0000-000000000000}"/>
  <bookViews>
    <workbookView xWindow="24735" yWindow="1860" windowWidth="22905" windowHeight="12105" xr2:uid="{00000000-000D-0000-FFFF-FFFF00000000}"/>
  </bookViews>
  <sheets>
    <sheet name="CQMS" sheetId="1" r:id="rId1"/>
  </sheets>
  <definedNames>
    <definedName name="_xlnm._FilterDatabase" localSheetId="0" hidden="1">CQMS!$A$9:$N$163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0" i="1" l="1"/>
  <c r="L11" i="1" l="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10" i="1"/>
  <c r="J78" i="1" l="1"/>
  <c r="J84" i="1"/>
  <c r="J85" i="1"/>
  <c r="J83" i="1"/>
  <c r="J82" i="1"/>
  <c r="J76" i="1"/>
  <c r="J12" i="1" l="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7" i="1"/>
  <c r="J79" i="1"/>
  <c r="J80" i="1"/>
  <c r="J81" i="1"/>
  <c r="J11" i="1"/>
  <c r="J116" i="1" l="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alcChain>
</file>

<file path=xl/sharedStrings.xml><?xml version="1.0" encoding="utf-8"?>
<sst xmlns="http://schemas.openxmlformats.org/spreadsheetml/2006/main" count="376" uniqueCount="212">
  <si>
    <t xml:space="preserve">CMS eCQM ID </t>
  </si>
  <si>
    <t>NQF ID</t>
  </si>
  <si>
    <t>Numerator</t>
  </si>
  <si>
    <t>Denominator</t>
  </si>
  <si>
    <t>Preventive Care and Screening: Screening for Depression and Follow-Up Plan</t>
  </si>
  <si>
    <t>Performance</t>
  </si>
  <si>
    <t>Preventive Care and Screening: Screening for High Blood Pressure and Follow-Up Documented</t>
  </si>
  <si>
    <t>None</t>
  </si>
  <si>
    <t>Closing the Referral Loop: Receipt of Specialist Report</t>
  </si>
  <si>
    <t>HIV/AIDS: Pneumocystis Jiroveci Pneumonia (PCP) Prophylaxis</t>
  </si>
  <si>
    <t>Functional Status Assessment for Total Hip Replacement</t>
  </si>
  <si>
    <t>Functional Status Assessment for Total Knee Replacement</t>
  </si>
  <si>
    <t>Documentation of Current Medications in the Medical Record</t>
  </si>
  <si>
    <t>Preventive Care and Screening: Body Mass Index (BMI) Screening and Follow-Up Plan</t>
  </si>
  <si>
    <t>Primary Caries Prevention Intervention as Offered by Primary Care Providers, including Dentists</t>
  </si>
  <si>
    <t>Children Who Have Dental Decay or Cavities</t>
  </si>
  <si>
    <t>Maternal Depression Screening</t>
  </si>
  <si>
    <t>Functional Status Assessments for Congestive Heart Failure</t>
  </si>
  <si>
    <t>Childhood Immunization Status</t>
  </si>
  <si>
    <t>Diabetes: Hemoglobin A1c (HbA1c) Poor Control (&gt; 9%)</t>
  </si>
  <si>
    <t>Exclusions</t>
  </si>
  <si>
    <t>Clinical Quality Measure Names</t>
  </si>
  <si>
    <t>Error</t>
  </si>
  <si>
    <t>CMS2</t>
  </si>
  <si>
    <t>CMS22</t>
  </si>
  <si>
    <t>CMS50</t>
  </si>
  <si>
    <t>CMS52</t>
  </si>
  <si>
    <t>CMS56</t>
  </si>
  <si>
    <t>CMS66</t>
  </si>
  <si>
    <t>CMS68</t>
  </si>
  <si>
    <t>CMS69</t>
  </si>
  <si>
    <t>CMS74</t>
  </si>
  <si>
    <t>CMS75</t>
  </si>
  <si>
    <t>CMS82</t>
  </si>
  <si>
    <t>CMS90</t>
  </si>
  <si>
    <t>CMS117</t>
  </si>
  <si>
    <t>CMS122</t>
  </si>
  <si>
    <t>Eligible Professional Name:</t>
  </si>
  <si>
    <t>Eligible Professional NPI:</t>
  </si>
  <si>
    <t>Required</t>
  </si>
  <si>
    <t>Warning: If cells B2, B3, and B4 are blank, the system will not process your data submission and you will receive a failure notification.</t>
  </si>
  <si>
    <t>Clinical Quality Measure Population/Rate/Stratum</t>
  </si>
  <si>
    <t>Percentage of children 2 years of age who had four diphtheria, tetanus and acellular pertussis (DTaP); three polio (IPV), one measles, mumps and rubella (MMR); three H influenza type B (HiB); three hepatitis B (Hep B); one chicken pox (VZV); four pneumococcal conjugate (PCV); one hepatitis A (Hep A); two or three rotavirus (RV); and two influenza (flu) vaccines by their second birthday</t>
  </si>
  <si>
    <t>Percentage of patients 18-75 years of age with diabetes who had hemoglobin A1c &gt; 9.0% during the measurement period</t>
  </si>
  <si>
    <t>Cervical Cancer Screening</t>
  </si>
  <si>
    <t>Breast Cancer Screening</t>
  </si>
  <si>
    <t>Pneumococcal Vaccination Status for Older Adults</t>
  </si>
  <si>
    <t>Anti-depressant Medication Management</t>
  </si>
  <si>
    <t>Prostate Cancer: Avoidance of Overuse of Bone Scan for Staging Low Risk Prostate Cancer Patients</t>
  </si>
  <si>
    <t>Colorectal Cancer Screening</t>
  </si>
  <si>
    <t>Diabetes: Eye Exam</t>
  </si>
  <si>
    <t>Cataracts: Complications within 30 Days Following Cataract Surgery Requiring Additional Surgical Procedures</t>
  </si>
  <si>
    <t>Cataracts: 20/40 or Better Visual Acuity within 90 Days Following Cataract Surgery</t>
  </si>
  <si>
    <t>Diabetes: Medical Attention for Nephropathy</t>
  </si>
  <si>
    <t>Heart Failure (HF): Angiotensin-Converting Enzyme (ACE) Inhibitor or Angiotensin Receptor Blocker (ARB) Therapy for Left Ventricular Systolic Dysfunction (LVSD)</t>
  </si>
  <si>
    <t>Follow-Up Care for Children Prescribed ADHD Medication (ADD)</t>
  </si>
  <si>
    <t>Initiation and Engagement of Alcohol and Other Drug Dependence Treatment</t>
  </si>
  <si>
    <t>Preventive Care and Screening: Tobacco Use: Screening and Cessation Intervention</t>
  </si>
  <si>
    <t>Falls: Screening for Future Fall Risk</t>
  </si>
  <si>
    <t>Diabetic Retinopathy: Communication with the Physician Managing Ongoing Diabetes Care</t>
  </si>
  <si>
    <t>Primary Open-Angle Glaucoma (POAG): Optic Nerve Evaluation</t>
  </si>
  <si>
    <t>Heart Failure (HF): Beta-Blocker Therapy for Left Ventricular Systolic Dysfunction (LVSD)</t>
  </si>
  <si>
    <t>Coronary Artery Disease (CAD): Beta-Blocker Therapy-Prior Myocardial Infarction (MI) or Left Ventricular Systolic Dysfunction (LVEF &lt;40%)</t>
  </si>
  <si>
    <t>Appropriate Testing for Children with Pharyngitis</t>
  </si>
  <si>
    <t>Preventive Care and Screening: Influenza Immunization</t>
  </si>
  <si>
    <t>Dementia: Cognitive Assessment</t>
  </si>
  <si>
    <t>Chlamydia Screening for Women</t>
  </si>
  <si>
    <t>Appropriate Treatment for Children with Upper Respiratory Infection (URI)</t>
  </si>
  <si>
    <t>Weight Assessment and Counseling for Nutrition and Physical Activity for Children and Adolescents</t>
  </si>
  <si>
    <t>Use of High-Risk Medications in the Elderly</t>
  </si>
  <si>
    <t>Oncology: Medical and Radiation - Pain Intensity Quantified</t>
  </si>
  <si>
    <t>Depression Remission at Twelve Months</t>
  </si>
  <si>
    <t>Depression Utilization of the PHQ-9 Tool</t>
  </si>
  <si>
    <t>Adult Major Depressive Disorder (MDD): Suicide Risk Assessment</t>
  </si>
  <si>
    <t>Controlling High Blood Pressure</t>
  </si>
  <si>
    <t>Child and Adolescent Major Depressive Disorder (MDD): Suicide Risk Assessment</t>
  </si>
  <si>
    <t>CMS124</t>
  </si>
  <si>
    <t>CMS125</t>
  </si>
  <si>
    <t>CMS127</t>
  </si>
  <si>
    <t>CMS128</t>
  </si>
  <si>
    <t>CMS129</t>
  </si>
  <si>
    <t>CMS130</t>
  </si>
  <si>
    <t>CMS131</t>
  </si>
  <si>
    <t>CMS132</t>
  </si>
  <si>
    <t>CMS133</t>
  </si>
  <si>
    <t>CMS134</t>
  </si>
  <si>
    <t>CMS135</t>
  </si>
  <si>
    <t>CMS136</t>
  </si>
  <si>
    <t>CMS137</t>
  </si>
  <si>
    <t>CMS138</t>
  </si>
  <si>
    <t>CMS139</t>
  </si>
  <si>
    <t>CMS142</t>
  </si>
  <si>
    <t>CMS143</t>
  </si>
  <si>
    <t>CMS144</t>
  </si>
  <si>
    <t>CMS145</t>
  </si>
  <si>
    <t>CMS146</t>
  </si>
  <si>
    <t>CMS147</t>
  </si>
  <si>
    <t>CMS149</t>
  </si>
  <si>
    <t>CMS153</t>
  </si>
  <si>
    <t>CMS154</t>
  </si>
  <si>
    <t>CMS155</t>
  </si>
  <si>
    <t>CMS156</t>
  </si>
  <si>
    <t>CMS157</t>
  </si>
  <si>
    <t>CMS177</t>
  </si>
  <si>
    <t>CMS165</t>
  </si>
  <si>
    <t>CMS161</t>
  </si>
  <si>
    <t>CMS160</t>
  </si>
  <si>
    <t>CMS159</t>
  </si>
  <si>
    <t xml:space="preserve"> Percentage of women 21-64 years of age who were screened for cervical cancer using either of the following criteria:
*  Women age 21-64 who had cervical cytology performed every 3 years
*  Women age 30-64 who had cervical cytology/human papillomavirus (HPV) co-testing performed every 5 years
 </t>
  </si>
  <si>
    <t>Percentage of women 50-74 years of age who had a mammogram to screen for breast cancer</t>
  </si>
  <si>
    <t>Percentage of patients 65 years of age and older who have ever received a pneumococcal vaccine</t>
  </si>
  <si>
    <t xml:space="preserve">Percentage of patients 18 years of age and older who were treated with antidepressant medication, had a diagnosis of major depression, and who remained on an antidepressant medication treatment. Two rates are reported: 
a Percentage of patients who remained on an antidepressant medication for at least 84 days (12 weeks) 
b Percentage of patients who remained on an antidepressant medication for at least 180 days (6 months)
</t>
  </si>
  <si>
    <t>Percentage of patients, regardless of age, with a diagnosis of prostate cancer at low (or very low) risk of recurrence receiving interstitial prostate brachytherapy, OR external beam radiotherapy to the prostate, OR radical prostatectomy, OR cryotherapy who did not have a bone scan performed at any time since diagnosis of prostate cancer</t>
  </si>
  <si>
    <t>Percentage of adults 50-75 years of age who had appropriate screening for colorectal cancer</t>
  </si>
  <si>
    <t>Percentage of patients 18-75 years of age with diabetes who had a retinal or dilated eye exam by an eye care professional during the measurement period or a negative retinal exam (no evidence of retinopathy) in the 12 months prior to the measurement period</t>
  </si>
  <si>
    <t>Percentage of patients aged 18 years and older with a diagnosis of uncomplicated cataract who had cataract surgery and had any of a specified list of surgical procedures in the 30 days following cataract surgery which would indicate the occurrence of any of the following major complications: retained nuclear fragments, endophthalmitis, dislocated or wrong power IOL, retinal detachment, or wound dehiscence</t>
  </si>
  <si>
    <t>Percentage of patients aged 18 years and older with a diagnosis of uncomplicated cataract who had cataract surgery and no significant ocular conditions impacting the visual outcome of surgery and had best-corrected visual acuity of 20/40 or better (distance or near) achieved within 90 days following the cataract surgery</t>
  </si>
  <si>
    <t>The percentage of patients 18-75 years of age with diabetes who had a nephropathy screening test or evidence of nephropathy during the measurement period</t>
  </si>
  <si>
    <t>Percentage of patients aged 18 years and older with a diagnosis of heart failure (HF) with a current or prior left ventricular ejection fraction (LVEF) &lt; 40% who were prescribed ACE inhibitor or ARB therapy either within a 12 month period when seen in the outpatient setting OR at each hospital discharge</t>
  </si>
  <si>
    <t xml:space="preserve">Percentage of children 6-12 years of age and newly dispensed a medication for attention-deficit/hyperactivity disorder (ADHD) who had appropriate follow-up care.  Two rates are reported.  
a. Percentage of children who had one follow-up visit with a practitioner with prescribing authority during the 30-Day Initiation Phase
b. Percentage of children who remained on ADHD medication for at least 210 days and who, in addition to the visit in the Initiation Phase, had at least two additional follow-up visits with a practitioner within 270 days (9 months) after the Initiation Phase ended
</t>
  </si>
  <si>
    <t xml:space="preserve">Percentage of patients 13 years of age and older with a new episode of alcohol and other drug (AOD) dependence who received the following. Two rates are reported.
a. Percentage of patients who initiated treatment within 14 days of the diagnosis
b. Percentage of patients who initiated treatment and who had two or more additional services with an AOD diagnosis within 30 days of the initiation visit
</t>
  </si>
  <si>
    <t>Percentage of patients 65 years of age and older who were screened for future fall risk during the measurement period</t>
  </si>
  <si>
    <t>Percentage of patients aged 18 years and older with a diagnosis of diabetic retinopathy who had a dilated macular or fundus exam performed with documented communication to the physician who manages the ongoing care of the patient with diabetes mellitus regarding the findings of the macular or fundus exam at least once within 12 months</t>
  </si>
  <si>
    <t>Percentage of patients aged 18 years and older with a diagnosis of primary open-angle glaucoma (POAG) who have an optic nerve head evaluation during one or more office visits within 12 months</t>
  </si>
  <si>
    <t>Percentage of patients aged 18 years and older with a diagnosis of heart failure (HF) with a current or prior left ventricular ejection fraction (LVEF) &lt; 40% who were prescribed beta-blocker therapy either within a 12-month period when seen in the outpatient setting OR at each hospital discharge</t>
  </si>
  <si>
    <t>Percentage of patients aged 18 years and older with a diagnosis of coronary artery disease seen within a 12-month period who also have a prior MI OR a current or prior LVEF &lt;40% who were prescribed beta-blocker therapy</t>
  </si>
  <si>
    <t>Percentage of children 3-18 years of age who were diagnosed with pharyngitis, ordered an antibiotic and received a group A streptococcus (strep) test for the episode</t>
  </si>
  <si>
    <t>Percentage of patients aged 6 months and older seen for a visit between October 1 and March 31 who received an influenza immunization OR who reported previous receipt of an influenza immunization</t>
  </si>
  <si>
    <t>Percentage of women 16-24 years of age who were identified as sexually active and who had at least one test for chlamydia during the measurement period</t>
  </si>
  <si>
    <t>Percentage of children 3 months-18 years of age who were diagnosed with upper respiratory infection (URI) and were not dispensed an antibiotic prescription on or three days after the episode</t>
  </si>
  <si>
    <t>Percentage of patients 3-17 years of age who had an outpatient visit with a Primary Care Physician (PCP) or Obstetrician/Gynecologist (OB/GYN) and who had evidence of the following during the measurement period. Three rates are reported.
 - Percentage of patients with height, weight, and body mass  index (BMI) percentile documentation
 - Percentage of patients with counseling for nutrition
 - Percentage of patients with counseling for physical activity</t>
  </si>
  <si>
    <t xml:space="preserve">Percentage of patients 65 years of age and older who were ordered high-risk medications. Two rates are submitted.
1) Percentage of patients who were ordered at least one high-risk medication.
2) Percentage of patients who were ordered at least two of the same high-risk medication
</t>
  </si>
  <si>
    <t>Percentage of patient visits, regardless of patient age, with a diagnosis of cancer currently receiving chemotherapy or radiation therapy in which pain intensity is quantified</t>
  </si>
  <si>
    <t>Percentage of patients aged 18 years and older with a diagnosis of major depressive disorder (MDD) with a suicide risk assessment completed during the visit in which a new diagnosis or recurrent episode was identified</t>
  </si>
  <si>
    <t>Percentage of patients aged 12 years and older screened for depression on the date of the encounter using an age appropriate standardized depression screening tool AND if positive, a follow-up plan is documented on the date of the positive screen</t>
  </si>
  <si>
    <t>Percentage of patients with referrals, regardless of age, for which the referring provider receives a report from the provider to whom the patient was referred</t>
  </si>
  <si>
    <t>Percentage of patients aged 6 weeks and older with a diagnosis of HIV/AIDS who were prescribed Pneumocystis Jiroveci Pneumonia (PCP) prophylaxis</t>
  </si>
  <si>
    <t>Percentage of children, age 0-20 years, who received a fluoride varnish application during the measurement period</t>
  </si>
  <si>
    <t>Percentage of children, age 0-20 years, who have had tooth decay or cavities during the measurement period</t>
  </si>
  <si>
    <t xml:space="preserve"> The percentage of children who turned 6 months of age during the measurement year, who had a face-to-face visit between the clinician and the child during child's first 6 months, and who had a maternal depression screening for the mother at least once between 0 and 6 months of life
 </t>
  </si>
  <si>
    <t>Percentage of patients 18 years of age and older with congestive  heart failure who completed initial and follow-up patient-reported functional status assessments</t>
  </si>
  <si>
    <t>Improvement Notation</t>
  </si>
  <si>
    <t>Lower score indicates better quality</t>
  </si>
  <si>
    <t>Higher score indicates better quality</t>
  </si>
  <si>
    <t>Exceptions</t>
  </si>
  <si>
    <r>
      <t>Percentage of patients, regardless of age, with a diagnosis of dementia for whom an assessment of cognition is performed and the results reviewed at least once within a 12</t>
    </r>
    <r>
      <rPr>
        <b/>
        <sz val="11"/>
        <color rgb="FFFF0000"/>
        <rFont val="Calibri"/>
        <family val="2"/>
        <scheme val="minor"/>
      </rPr>
      <t>-</t>
    </r>
    <r>
      <rPr>
        <sz val="11"/>
        <rFont val="Calibri"/>
        <family val="2"/>
        <scheme val="minor"/>
      </rPr>
      <t>month period</t>
    </r>
  </si>
  <si>
    <t>Percentage of patients aged 18 years and older seen during the reporting period who were screened for high blood pressure AND a recommended follow-up plan is documented based on the current blood pressure (BP) reading as indicated</t>
  </si>
  <si>
    <t>Percentage of patients 18 years of age and older who received an elective primary total hip arthroplasty (THA) and completed a functional status assessment within 90 days prior to the surgery and in the 270-365 days after the surgery</t>
  </si>
  <si>
    <t>Percentage of patients 18 years of age and older who received an elective primary total knee arthroplasty (TKA) and completed a functional status assessment within 90 days prior to the surgery and in the 270-365 days after the surgery</t>
  </si>
  <si>
    <t xml:space="preserve">Percentage of visits for patients aged 18 years and older for which the eligible professional or eligible clinician attests to documenting a list of current medications using all immediate resources available on the date of the encounter. This list must include ALL known prescriptions, over-the-counters, herbals, and vitamin/mineral/dietary (nutritional) supplements AND must contain the medications’ name, dosage, frequency and route of administration  </t>
  </si>
  <si>
    <r>
      <t xml:space="preserve">Percentage of patients aged 18 years and older with a BMI documented during the current encounter or during the previous twelve months AND with a BMI outside of normal parameters, a follow-up plan is documented during the encounter or during the previous twelve months of the current encounter 
</t>
    </r>
    <r>
      <rPr>
        <b/>
        <u/>
        <sz val="11"/>
        <rFont val="Calibri"/>
        <family val="2"/>
        <scheme val="minor"/>
      </rPr>
      <t xml:space="preserve">
Normal Parameters:</t>
    </r>
    <r>
      <rPr>
        <sz val="11"/>
        <rFont val="Calibri"/>
        <family val="2"/>
        <scheme val="minor"/>
      </rPr>
      <t xml:space="preserve"> Age 18 years and older BMI ≥ 18.5 and &lt; 25 kg/m2 </t>
    </r>
  </si>
  <si>
    <t>Stratification Population 1: Age 0-5</t>
  </si>
  <si>
    <t>Stratification Population 2: Age 6-12</t>
  </si>
  <si>
    <t>Stratification Population 3: Age 13-20</t>
  </si>
  <si>
    <t>Population 1 
All patients aged 6 years and older with a diagnosis of HIV/AIDS and a CD4 count below 200 cells/mm3 who had at least two visits during the measurement year, with at least 90 days in between each visit</t>
  </si>
  <si>
    <t>Population 2 
All patients aged 1-5 years of age with a diagnosis of HIV/AIDS and a CD4 count below 500 cells/mm3 or a CD4 percentage below 15% who had at least two visits during the measurement year, with at least 90 days in between each visit</t>
  </si>
  <si>
    <t>Population 3 
All patients aged 6 weeks to 12 months with a diagnosis of HIV who had at least two visits during the measurement year, with at least 90 days in between each visit</t>
  </si>
  <si>
    <t xml:space="preserve">
Population 1
Patients who have received antidepressant medication for at least 84 days (12 weeks) of continuous treatment during the 114-day period following the Index Prescription Start Date</t>
  </si>
  <si>
    <t xml:space="preserve">
Population 2
Patients who have received antidepressant medications for at least 180 days (6 months) of continuous treatment during the 231-day period following the Index Prescription Start Date</t>
  </si>
  <si>
    <t xml:space="preserve">
Population 1
Children 6-12 years of age who were dispensed an ADHD medication during the Intake Period and who had a visit during the measurement period.</t>
  </si>
  <si>
    <t xml:space="preserve">
Population 2
Children 6-12 years of age who were dispensed an ADHD medication during the Intake Period and who remained on the medication for at least 210 days out of the 300 days following the IPSD, and who had a visit during the measurement period.</t>
  </si>
  <si>
    <t>Population 2 - Stratum 2
Patients who initiated treatment and who had two or more additional services with an AOD diagnosis within 30 days of the initiation visit
Stratum 2: Patients age 18 or older</t>
  </si>
  <si>
    <t xml:space="preserve">Population 2 - Stratum 1
Patients who initiated treatment and who had two or more additional services with an AOD diagnosis within 30 days of the initiation visit
Stratum 1: Patients age 13-17 </t>
  </si>
  <si>
    <t>Population 1 - Stratum 2
Patients who initiated treatment within 14 days of the diagnosis
Stratum 2: Patients age 18 or older</t>
  </si>
  <si>
    <t xml:space="preserve">
Population 1 - Stratum 1
Patients who initiated treatment within 14 days of the diagnosis
Stratum 1: Patients age 13-17 
</t>
  </si>
  <si>
    <t xml:space="preserve">
Population 1 - Total
Patients who initiated treatment within 14 days of the diagnosis
</t>
  </si>
  <si>
    <t>Population 2 - Total
Patients who initiated treatment and who had two or more additional services with an AOD diagnosis within 30 days of the initiation visit</t>
  </si>
  <si>
    <r>
      <t xml:space="preserve">Percentage of patients aged 18 years and older who were screened for tobacco use one or more times within 24 months </t>
    </r>
    <r>
      <rPr>
        <b/>
        <u/>
        <sz val="11"/>
        <rFont val="Calibri"/>
        <family val="2"/>
        <scheme val="minor"/>
      </rPr>
      <t>AND</t>
    </r>
    <r>
      <rPr>
        <sz val="11"/>
        <rFont val="Calibri"/>
        <family val="2"/>
        <scheme val="minor"/>
      </rPr>
      <t xml:space="preserve"> who received tobacco cessation intervention if identified as a tobacco user 
Three rates are reported: 
a. Percentage of patients aged 18 years and older who were screened for tobacco use one or more times within 24 months 
b. Percentage of patients aged 18 years and older who were screened for tobacco use and identified as a tobacco user who received tobacco cessation intervention 
c. Percentage of patients aged 18 years and older who were screened for tobacco use one or more times within 24 months AND who received tobacco cessation intervention if identified as a tobacco user
</t>
    </r>
  </si>
  <si>
    <t>Rate 1
 Percentage of patients aged 18 years and older who were screened for tobacco use one or more times within 24 months</t>
  </si>
  <si>
    <t>Rate 2
Percentage of patients aged 18 years and older who were screened for tobacco use and identified as a tobacco user who received tobacco cessation intervention</t>
  </si>
  <si>
    <t>Rate 3
Percentage of patients aged 18 years and older who were screened for tobacco use one or more times within 24 months AND who received tobacco cessation intervention if identified as a tobacco user</t>
  </si>
  <si>
    <t xml:space="preserve">
Total</t>
  </si>
  <si>
    <t xml:space="preserve">Stratum 1
Patients age 16-20 </t>
  </si>
  <si>
    <t>Stratum 2
Patients age 21-24</t>
  </si>
  <si>
    <t>Rate 1 - Total
Percentage of patients with height, weight, and body mass index (BMI) percentile documentation</t>
  </si>
  <si>
    <t xml:space="preserve">Rate 1 - Stratum 1
Percentage of patients with height, weight, and body mass index (BMI) percentile documentation
Stratum 1 - Patients age 3-11  </t>
  </si>
  <si>
    <t>Rate 1 - Stratum 2
Percentage of patients with height, weight, and body mass index (BMI) percentile documentation
Stratum 2 - Patients age 12-17</t>
  </si>
  <si>
    <t>Rate 2 - Total
Percentage of patients with counseling for nutrition</t>
  </si>
  <si>
    <t>Rate 3 - Total
Percentage of patients with counseling for physical activity</t>
  </si>
  <si>
    <t>Weight Assessment and Counseling for Nutrition and Physical Activity for Childr+A66:G77en and Adolescents</t>
  </si>
  <si>
    <t>Rate 2 - Stratum 1
Percentage of patients with counseling for nutrition
Stratum 1 - Patients age 3-11</t>
  </si>
  <si>
    <t>Rate 3 - Stratum 1
Percentage of patients with counseling for physical activity
Stratum 1 - Patients age 3-11</t>
  </si>
  <si>
    <t>Rate 2 - Stratum 2
Percentage of patients with counseling for nutrition
Stratum 2 - Patients age 12-17</t>
  </si>
  <si>
    <t>Rate 3 - Stratum 2
Percentage of patients with counseling for physical activity
Stratum 2 - Patients age 12-17</t>
  </si>
  <si>
    <t>Rate 1  -  Percentage of patients who were ordered at least one high-risk medication</t>
  </si>
  <si>
    <t>Rate 2 -  Percentage of patients who were ordered at least two of the same high-risk medications.</t>
  </si>
  <si>
    <t xml:space="preserve">Percentage of patients 18-85 years of age who had a diagnosis of hypertension and whose blood pressure was adequately controlled (&lt;140/90mmHg) during the measurement period
</t>
  </si>
  <si>
    <t>Clinic Tax ID Number (TIN):</t>
  </si>
  <si>
    <t>Optional</t>
  </si>
  <si>
    <t>Measure Description</t>
  </si>
  <si>
    <t>Measurement Year:
(MM/DD/YYYY-MM/DD/YYYY):</t>
  </si>
  <si>
    <t>Appropriate Use of DXA Scans in Women Under 65 Years Who Do Not Meet the Risk Factor Profile for Osteoporotic Fracture</t>
  </si>
  <si>
    <t>HIV Screening</t>
  </si>
  <si>
    <t>01/01/2019-12/31/2019</t>
  </si>
  <si>
    <t>REMINDER: Each EP needs to report 6 eCQMs for 2019.</t>
  </si>
  <si>
    <t>Stratum 1:  Ages 12 to 17</t>
  </si>
  <si>
    <t>Stratum 2: Ages 18 and older</t>
  </si>
  <si>
    <t>The percentage of adolescent patients 12 to 17 years of age and adult patients 18 years of age or older with major depression or dysthymia who reached remission 12 months (+/- 60 days) after an index event.</t>
  </si>
  <si>
    <t>The percentage of adolescent patients 12 to 17 years of age and adult patients age 18 and older with the diagnosis of major depression or dysthymia who have a completed PHQ-9 during each applicable 4 month period in which there was a qualifying depression encounter</t>
  </si>
  <si>
    <t>Percentage of female patients 50 to 64 years of age without select risk factors for osteoporotic fracture who received an order for a dual-energy x-ray absorptiometry (DXA) scan during the measurement period.</t>
  </si>
  <si>
    <t xml:space="preserve">Percentage of patient visits for those patients aged 6 through 17 years with a diagnosis of major depressive disorder with an assessment for suicide risk
 </t>
  </si>
  <si>
    <t>Statin Therapy for the Prevention and Treatment of Cardiovascular Disease</t>
  </si>
  <si>
    <t>Percentage of patients 15-65 years of age who have been tested for HIV within that age range</t>
  </si>
  <si>
    <t>Bone density evaluation for patients with prostate cancer and receiving androgen deprivation therapy</t>
  </si>
  <si>
    <t>Patients determined as having prostate cancer who are currently starting or undergoing androgen deprivation therapy (ADT), for an anticipated period of 12 months or greater (indicated by HCPCS code) and who receive an initial bone density evaluation. The bone density evaluation must be prior to the start of ADT or within 3 months of the start of ADT.</t>
  </si>
  <si>
    <t>Required - edit date range if needed</t>
  </si>
  <si>
    <t>CMS249</t>
  </si>
  <si>
    <t>CMS347</t>
  </si>
  <si>
    <t>CMS349</t>
  </si>
  <si>
    <t>CMS645</t>
  </si>
  <si>
    <t>Stratum 1: Ages 12-17</t>
  </si>
  <si>
    <t xml:space="preserve">Percentage of the following patients - all considered at high risk of cardiovascular events - who were prescribed or were on statin therapy during the measurement period:
*Adults aged &gt;= 21 years who were previously diagnosed with or currently have an active diagnosis of clinical atherosclerotic cardiovascular disease (ASCVD); OR  
*Adults aged &gt;= 21 years who have ever had a fasting or direct low-density lipoprotein cholesterol (LDL-C) level &gt;= 190 mg/dL or were previously diagnosed with or currently have an active diagnosis of familial or pure hypercholesterolemia; OR   
*Adults aged 40-75 years with a diagnosis of diabetes with a fasting or direct LDL-C level of 70-189 mg/dL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</si>
</sst>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Red]\-0.00%"/>
    <numFmt numFmtId="166" formatCode="0.0%"/>
  </numFmts>
  <fonts count="16" x14ac:knownFonts="1">
    <font>
      <sz val="11"/>
      <color theme="1"/>
      <name val="Calibri"/>
      <family val="2"/>
      <scheme val="minor"/>
    </font>
    <font>
      <b/>
      <sz val="11"/>
      <color theme="1"/>
      <name val="Calibri"/>
      <family val="2"/>
      <scheme val="minor"/>
    </font>
    <font>
      <sz val="11"/>
      <color rgb="FF333333"/>
      <name val="Calibri"/>
      <family val="2"/>
      <scheme val="minor"/>
    </font>
    <font>
      <sz val="11"/>
      <color rgb="FFFF0000"/>
      <name val="Calibri"/>
      <family val="2"/>
      <scheme val="minor"/>
    </font>
    <font>
      <b/>
      <i/>
      <sz val="11"/>
      <color rgb="FFFF0000"/>
      <name val="Calibri"/>
      <family val="2"/>
      <scheme val="minor"/>
    </font>
    <font>
      <sz val="10"/>
      <color rgb="FF000000"/>
      <name val="Segoe UI"/>
      <family val="2"/>
    </font>
    <font>
      <b/>
      <sz val="10"/>
      <color rgb="FFFF0000"/>
      <name val="Segoe UI"/>
      <family val="2"/>
    </font>
    <font>
      <sz val="11"/>
      <color theme="1"/>
      <name val="Calibri"/>
      <family val="2"/>
      <scheme val="minor"/>
    </font>
    <font>
      <sz val="11"/>
      <name val="Calibri"/>
      <family val="2"/>
      <scheme val="minor"/>
    </font>
    <font>
      <b/>
      <u/>
      <sz val="11"/>
      <name val="Calibri"/>
      <family val="2"/>
      <scheme val="minor"/>
    </font>
    <font>
      <b/>
      <sz val="11"/>
      <color rgb="FFFF0000"/>
      <name val="Calibri"/>
      <family val="2"/>
      <scheme val="minor"/>
    </font>
    <font>
      <b/>
      <sz val="14"/>
      <color rgb="FFFF0000"/>
      <name val="Calibri"/>
      <family val="2"/>
      <scheme val="minor"/>
    </font>
    <font>
      <sz val="11"/>
      <color rgb="FF1A1A1A"/>
      <name val="Calibri"/>
      <family val="2"/>
      <scheme val="minor"/>
    </font>
    <font>
      <sz val="12"/>
      <color rgb="FF1A1A1A"/>
      <name val="Calibri"/>
      <family val="2"/>
      <scheme val="minor"/>
    </font>
    <font>
      <sz val="11"/>
      <color rgb="FF242424"/>
      <name val="Calibri"/>
      <family val="2"/>
      <scheme val="minor"/>
    </font>
    <font>
      <sz val="11"/>
      <color rgb="FF242424"/>
      <name val="Calibri"/>
      <family val="2"/>
    </font>
  </fonts>
  <fills count="6">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right/>
      <top/>
      <bottom style="thin">
        <color indexed="64"/>
      </bottom>
      <diagonal/>
    </border>
  </borders>
  <cellStyleXfs count="2">
    <xf numFmtId="0" fontId="0" fillId="0" borderId="0"/>
    <xf numFmtId="0" fontId="7" fillId="0" borderId="0"/>
  </cellStyleXfs>
  <cellXfs count="85">
    <xf numFmtId="0" fontId="0" fillId="0" borderId="0" xfId="0"/>
    <xf numFmtId="0" fontId="0" fillId="0" borderId="0" xfId="0" applyFont="1"/>
    <xf numFmtId="0" fontId="0" fillId="3" borderId="0" xfId="0" applyFill="1" applyBorder="1"/>
    <xf numFmtId="0" fontId="0" fillId="3" borderId="0" xfId="0" applyFill="1"/>
    <xf numFmtId="0" fontId="0" fillId="3" borderId="0" xfId="0" applyFont="1" applyFill="1"/>
    <xf numFmtId="0" fontId="0" fillId="0" borderId="0" xfId="0" applyFont="1" applyBorder="1"/>
    <xf numFmtId="0" fontId="0" fillId="0" borderId="0" xfId="0" applyBorder="1"/>
    <xf numFmtId="0" fontId="0" fillId="0" borderId="0" xfId="0" applyFont="1" applyBorder="1" applyAlignment="1">
      <alignment horizontal="left" vertical="center" wrapText="1"/>
    </xf>
    <xf numFmtId="0" fontId="0" fillId="0" borderId="0" xfId="0" applyFont="1" applyFill="1" applyBorder="1" applyAlignment="1">
      <alignment vertical="center" wrapText="1"/>
    </xf>
    <xf numFmtId="0" fontId="6"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Border="1" applyAlignment="1">
      <alignment horizontal="left" vertical="center"/>
    </xf>
    <xf numFmtId="0" fontId="0" fillId="3" borderId="0" xfId="0" applyFill="1" applyBorder="1" applyAlignment="1">
      <alignment horizontal="left" vertical="center"/>
    </xf>
    <xf numFmtId="0" fontId="1" fillId="2" borderId="0" xfId="0" applyFont="1" applyFill="1" applyBorder="1" applyAlignment="1">
      <alignment horizontal="left" vertical="center"/>
    </xf>
    <xf numFmtId="0" fontId="4" fillId="0" borderId="0" xfId="0" applyFont="1" applyFill="1" applyBorder="1" applyAlignment="1">
      <alignment horizontal="left" vertical="center"/>
    </xf>
    <xf numFmtId="0" fontId="5" fillId="3" borderId="0" xfId="0" applyFont="1" applyFill="1" applyBorder="1" applyAlignment="1">
      <alignment horizontal="left" vertical="center"/>
    </xf>
    <xf numFmtId="0" fontId="1" fillId="3" borderId="0" xfId="0" applyFont="1" applyFill="1" applyBorder="1" applyAlignment="1">
      <alignment horizontal="left" vertical="center"/>
    </xf>
    <xf numFmtId="0" fontId="0" fillId="3" borderId="0" xfId="0" applyFont="1" applyFill="1" applyBorder="1" applyAlignment="1">
      <alignment horizontal="left" vertical="center"/>
    </xf>
    <xf numFmtId="165" fontId="0" fillId="0" borderId="0" xfId="0" applyNumberFormat="1" applyFont="1" applyBorder="1" applyAlignment="1">
      <alignment horizontal="left" vertical="center"/>
    </xf>
    <xf numFmtId="0" fontId="2" fillId="0" borderId="0" xfId="0" applyFont="1" applyFill="1" applyBorder="1" applyAlignment="1">
      <alignment horizontal="left" vertical="center" wrapText="1"/>
    </xf>
    <xf numFmtId="164" fontId="2" fillId="0" borderId="0" xfId="0" applyNumberFormat="1" applyFont="1" applyFill="1" applyBorder="1" applyAlignment="1">
      <alignment horizontal="left" vertical="center" wrapText="1"/>
    </xf>
    <xf numFmtId="0" fontId="0" fillId="4"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ill="1" applyBorder="1" applyAlignment="1">
      <alignment horizontal="left" vertical="center" wrapText="1"/>
    </xf>
    <xf numFmtId="0" fontId="0" fillId="0" borderId="0" xfId="0" applyFont="1" applyFill="1" applyBorder="1" applyAlignment="1">
      <alignment horizontal="left" vertical="center" wrapText="1"/>
    </xf>
    <xf numFmtId="164" fontId="0" fillId="0" borderId="0" xfId="0" applyNumberFormat="1" applyFont="1" applyBorder="1" applyAlignment="1">
      <alignment horizontal="left" vertical="center"/>
    </xf>
    <xf numFmtId="0" fontId="0" fillId="0" borderId="0" xfId="0" applyFill="1" applyBorder="1" applyAlignment="1">
      <alignment horizontal="left" vertical="center"/>
    </xf>
    <xf numFmtId="164" fontId="0" fillId="0" borderId="0" xfId="0" applyNumberFormat="1" applyBorder="1" applyAlignment="1">
      <alignment horizontal="left" vertical="center"/>
    </xf>
    <xf numFmtId="164" fontId="0" fillId="0" borderId="0" xfId="0" applyNumberFormat="1" applyFont="1" applyFill="1" applyBorder="1" applyAlignment="1">
      <alignment horizontal="left" vertical="center" wrapText="1"/>
    </xf>
    <xf numFmtId="164" fontId="0" fillId="0" borderId="0" xfId="0" applyNumberFormat="1" applyFill="1" applyBorder="1" applyAlignment="1">
      <alignment horizontal="left" vertical="center" wrapText="1"/>
    </xf>
    <xf numFmtId="0" fontId="2"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2" xfId="0" applyFont="1" applyBorder="1" applyAlignment="1">
      <alignment horizontal="left" vertical="center"/>
    </xf>
    <xf numFmtId="164" fontId="2" fillId="0" borderId="2" xfId="0" applyNumberFormat="1" applyFont="1" applyBorder="1" applyAlignment="1">
      <alignment horizontal="left" vertical="center"/>
    </xf>
    <xf numFmtId="0" fontId="8" fillId="0" borderId="2" xfId="0" applyFont="1" applyFill="1" applyBorder="1" applyAlignment="1">
      <alignment horizontal="left" vertical="center" wrapText="1"/>
    </xf>
    <xf numFmtId="0" fontId="2" fillId="0" borderId="2" xfId="0" applyFont="1" applyBorder="1" applyAlignment="1">
      <alignment horizontal="left" vertical="center" wrapText="1"/>
    </xf>
    <xf numFmtId="0" fontId="3" fillId="0" borderId="2" xfId="0" applyFont="1" applyBorder="1" applyAlignment="1">
      <alignment wrapText="1"/>
    </xf>
    <xf numFmtId="0" fontId="2" fillId="0" borderId="2" xfId="0" applyFont="1" applyFill="1" applyBorder="1" applyAlignment="1">
      <alignment horizontal="left" vertical="center" wrapText="1"/>
    </xf>
    <xf numFmtId="164" fontId="2" fillId="0" borderId="2" xfId="0" applyNumberFormat="1" applyFont="1" applyFill="1" applyBorder="1" applyAlignment="1">
      <alignment horizontal="left" vertical="center" wrapText="1"/>
    </xf>
    <xf numFmtId="0" fontId="0" fillId="4" borderId="2" xfId="0" applyFont="1" applyFill="1" applyBorder="1" applyAlignment="1">
      <alignment horizontal="left" vertical="center"/>
    </xf>
    <xf numFmtId="0" fontId="0" fillId="0" borderId="2" xfId="0" applyFont="1" applyFill="1" applyBorder="1" applyAlignment="1">
      <alignment horizontal="left" vertical="center"/>
    </xf>
    <xf numFmtId="165" fontId="0" fillId="0" borderId="2" xfId="0" applyNumberFormat="1" applyFont="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164" fontId="2" fillId="0" borderId="3" xfId="0" applyNumberFormat="1" applyFont="1" applyFill="1" applyBorder="1" applyAlignment="1">
      <alignment horizontal="left" vertical="center" wrapText="1"/>
    </xf>
    <xf numFmtId="0" fontId="8" fillId="0" borderId="3" xfId="0" applyFont="1" applyFill="1" applyBorder="1" applyAlignment="1">
      <alignment horizontal="left" vertical="center" wrapText="1"/>
    </xf>
    <xf numFmtId="0" fontId="0" fillId="0" borderId="3" xfId="0" applyFont="1" applyBorder="1" applyAlignment="1">
      <alignment horizontal="left" vertical="center"/>
    </xf>
    <xf numFmtId="0" fontId="0" fillId="4" borderId="3" xfId="0" applyFont="1" applyFill="1" applyBorder="1" applyAlignment="1">
      <alignment horizontal="left" vertical="center"/>
    </xf>
    <xf numFmtId="0" fontId="2" fillId="0" borderId="3"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Fill="1" applyBorder="1" applyAlignment="1">
      <alignment horizontal="left" vertical="center" wrapText="1"/>
    </xf>
    <xf numFmtId="0" fontId="2" fillId="0" borderId="4" xfId="0" applyFont="1" applyFill="1" applyBorder="1" applyAlignment="1">
      <alignment horizontal="left" vertical="center" wrapText="1"/>
    </xf>
    <xf numFmtId="164" fontId="2" fillId="0" borderId="4" xfId="0" applyNumberFormat="1" applyFont="1" applyFill="1" applyBorder="1" applyAlignment="1">
      <alignment horizontal="left" vertical="center" wrapText="1"/>
    </xf>
    <xf numFmtId="0" fontId="8" fillId="0" borderId="4" xfId="0" applyFont="1" applyFill="1" applyBorder="1" applyAlignment="1">
      <alignment horizontal="left" vertical="center" wrapText="1"/>
    </xf>
    <xf numFmtId="0" fontId="0" fillId="0" borderId="4" xfId="0" applyFont="1" applyBorder="1" applyAlignment="1">
      <alignment horizontal="left" vertical="center"/>
    </xf>
    <xf numFmtId="0" fontId="0" fillId="4" borderId="4" xfId="0" applyFont="1" applyFill="1" applyBorder="1" applyAlignment="1">
      <alignment horizontal="left" vertical="center"/>
    </xf>
    <xf numFmtId="0" fontId="2" fillId="0" borderId="4" xfId="0" applyFont="1" applyBorder="1" applyAlignment="1">
      <alignment horizontal="left" vertical="center" wrapText="1"/>
    </xf>
    <xf numFmtId="165" fontId="0" fillId="0" borderId="3" xfId="0" applyNumberFormat="1" applyFont="1" applyBorder="1" applyAlignment="1">
      <alignment horizontal="left" vertical="center" wrapText="1"/>
    </xf>
    <xf numFmtId="165" fontId="0" fillId="0" borderId="4" xfId="0" applyNumberFormat="1" applyFont="1" applyBorder="1" applyAlignment="1">
      <alignment horizontal="left" vertical="center" wrapText="1"/>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3" borderId="0" xfId="0" applyFill="1" applyBorder="1" applyAlignment="1">
      <alignment horizontal="left" vertical="center" wrapText="1"/>
    </xf>
    <xf numFmtId="0" fontId="1" fillId="2" borderId="0" xfId="0" applyFont="1" applyFill="1" applyBorder="1" applyAlignment="1">
      <alignment horizontal="left" vertical="center" wrapText="1"/>
    </xf>
    <xf numFmtId="166" fontId="0" fillId="0" borderId="2" xfId="0" applyNumberFormat="1" applyFont="1" applyBorder="1" applyAlignment="1">
      <alignment horizontal="left" vertical="center"/>
    </xf>
    <xf numFmtId="0" fontId="14" fillId="0" borderId="0" xfId="0" applyFont="1" applyAlignment="1">
      <alignment wrapText="1"/>
    </xf>
    <xf numFmtId="164" fontId="0" fillId="0" borderId="4" xfId="0" applyNumberFormat="1" applyFont="1" applyBorder="1" applyAlignment="1">
      <alignment horizontal="left" vertical="center"/>
    </xf>
    <xf numFmtId="166" fontId="0" fillId="0" borderId="4" xfId="0" applyNumberFormat="1" applyFont="1" applyBorder="1" applyAlignment="1">
      <alignment horizontal="left" vertical="center"/>
    </xf>
    <xf numFmtId="164" fontId="0" fillId="0" borderId="2" xfId="0" applyNumberFormat="1" applyFont="1" applyBorder="1" applyAlignment="1">
      <alignment horizontal="left" vertical="center"/>
    </xf>
    <xf numFmtId="0" fontId="14" fillId="0" borderId="2" xfId="0" applyFont="1" applyBorder="1" applyAlignment="1">
      <alignment wrapText="1"/>
    </xf>
    <xf numFmtId="0" fontId="8" fillId="0" borderId="2" xfId="0" applyFont="1" applyBorder="1" applyAlignment="1">
      <alignment vertical="center" wrapText="1"/>
    </xf>
    <xf numFmtId="166" fontId="0" fillId="0" borderId="3" xfId="0" applyNumberFormat="1" applyFont="1" applyBorder="1" applyAlignment="1">
      <alignment horizontal="left" vertical="center"/>
    </xf>
    <xf numFmtId="0" fontId="12" fillId="0" borderId="2" xfId="0" applyFont="1" applyFill="1" applyBorder="1" applyAlignment="1">
      <alignment horizontal="left" vertical="center" wrapText="1"/>
    </xf>
    <xf numFmtId="0" fontId="14" fillId="0" borderId="0" xfId="0" applyFont="1" applyFill="1" applyAlignment="1">
      <alignment wrapText="1"/>
    </xf>
    <xf numFmtId="0" fontId="0" fillId="0" borderId="3" xfId="0" applyFont="1" applyFill="1" applyBorder="1" applyAlignment="1">
      <alignment vertical="center" wrapText="1"/>
    </xf>
    <xf numFmtId="0" fontId="15" fillId="0" borderId="0" xfId="0" applyFont="1" applyAlignment="1">
      <alignment vertical="center" wrapText="1"/>
    </xf>
    <xf numFmtId="0" fontId="14" fillId="0" borderId="3" xfId="0" applyFont="1" applyFill="1" applyBorder="1" applyAlignment="1">
      <alignment wrapText="1"/>
    </xf>
    <xf numFmtId="0" fontId="0" fillId="0" borderId="2" xfId="0" applyFont="1" applyFill="1" applyBorder="1" applyAlignment="1">
      <alignment vertical="center" wrapText="1"/>
    </xf>
    <xf numFmtId="0" fontId="13" fillId="0" borderId="0" xfId="0" applyFont="1" applyFill="1" applyBorder="1" applyAlignment="1">
      <alignment horizontal="left" vertical="center"/>
    </xf>
    <xf numFmtId="0" fontId="13" fillId="0" borderId="2" xfId="0" applyFont="1" applyFill="1" applyBorder="1" applyAlignment="1">
      <alignment horizontal="left" vertical="center"/>
    </xf>
    <xf numFmtId="0" fontId="14" fillId="0" borderId="2" xfId="0" applyFont="1" applyFill="1" applyBorder="1" applyAlignment="1">
      <alignment wrapText="1"/>
    </xf>
    <xf numFmtId="0" fontId="4" fillId="0" borderId="0" xfId="0" applyFont="1" applyFill="1" applyBorder="1" applyAlignment="1">
      <alignment horizontal="left" vertical="center" wrapText="1"/>
    </xf>
    <xf numFmtId="0" fontId="11" fillId="5" borderId="0" xfId="0" applyFont="1" applyFill="1" applyBorder="1" applyAlignment="1">
      <alignment horizontal="center" vertical="center"/>
    </xf>
    <xf numFmtId="0" fontId="1" fillId="2" borderId="1" xfId="0" applyFont="1" applyFill="1" applyBorder="1" applyAlignment="1">
      <alignment horizontal="center" vertical="center" wrapText="1"/>
    </xf>
  </cellXfs>
  <cellStyles count="2">
    <cellStyle name="Normal" xfId="0" builtinId="0"/>
    <cellStyle name="Normal 19"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96"/>
  <sheetViews>
    <sheetView tabSelected="1" zoomScale="80" zoomScaleNormal="80" workbookViewId="0">
      <pane ySplit="9" topLeftCell="A10" activePane="bottomLeft" state="frozen"/>
      <selection pane="bottomLeft" activeCell="B5" sqref="B5"/>
    </sheetView>
  </sheetViews>
  <sheetFormatPr defaultRowHeight="15" x14ac:dyDescent="0.25"/>
  <cols>
    <col min="1" max="1" width="34.28515625" style="11" customWidth="1"/>
    <col min="2" max="2" width="39.85546875" style="10" customWidth="1"/>
    <col min="3" max="3" width="12.5703125" style="11" customWidth="1"/>
    <col min="4" max="4" width="9.140625" style="11"/>
    <col min="5" max="5" width="43.42578125" style="23" customWidth="1"/>
    <col min="6" max="6" width="11.28515625" style="11" customWidth="1"/>
    <col min="7" max="7" width="13.7109375" style="11" customWidth="1"/>
    <col min="8" max="8" width="14.42578125" style="11" customWidth="1"/>
    <col min="9" max="9" width="12.7109375" style="11" customWidth="1"/>
    <col min="10" max="11" width="13" style="11" customWidth="1"/>
    <col min="12" max="12" width="17.85546875" style="6" customWidth="1"/>
    <col min="14" max="14" width="3.5703125" customWidth="1"/>
  </cols>
  <sheetData>
    <row r="1" spans="1:14" ht="27" customHeight="1" x14ac:dyDescent="0.25">
      <c r="A1" s="9" t="s">
        <v>40</v>
      </c>
      <c r="F1" s="12"/>
      <c r="G1" s="12"/>
      <c r="H1" s="12"/>
      <c r="I1" s="12"/>
      <c r="J1" s="12"/>
      <c r="K1" s="12"/>
      <c r="L1" s="2"/>
      <c r="M1" s="3"/>
    </row>
    <row r="2" spans="1:14" x14ac:dyDescent="0.25">
      <c r="A2" s="13" t="s">
        <v>37</v>
      </c>
      <c r="C2" s="14" t="s">
        <v>39</v>
      </c>
      <c r="D2" s="12"/>
      <c r="E2" s="63"/>
      <c r="F2" s="15"/>
      <c r="G2" s="12"/>
      <c r="H2" s="12"/>
      <c r="I2" s="12"/>
      <c r="J2" s="12"/>
      <c r="K2" s="12"/>
      <c r="L2" s="2"/>
      <c r="M2" s="3"/>
    </row>
    <row r="3" spans="1:14" x14ac:dyDescent="0.25">
      <c r="A3" s="13" t="s">
        <v>38</v>
      </c>
      <c r="C3" s="14" t="s">
        <v>39</v>
      </c>
      <c r="D3" s="12"/>
      <c r="E3" s="63"/>
      <c r="F3" s="12"/>
      <c r="G3" s="12"/>
      <c r="H3" s="12"/>
      <c r="I3" s="12"/>
      <c r="J3" s="12"/>
      <c r="K3" s="12"/>
      <c r="L3" s="2"/>
      <c r="M3" s="3"/>
    </row>
    <row r="4" spans="1:14" ht="60" x14ac:dyDescent="0.25">
      <c r="A4" s="64" t="s">
        <v>190</v>
      </c>
      <c r="B4" s="10" t="s">
        <v>193</v>
      </c>
      <c r="C4" s="82" t="s">
        <v>205</v>
      </c>
      <c r="D4" s="12"/>
      <c r="E4" s="83" t="s">
        <v>194</v>
      </c>
      <c r="F4" s="83"/>
      <c r="G4" s="83"/>
      <c r="H4" s="12"/>
      <c r="I4" s="12"/>
      <c r="J4" s="12"/>
      <c r="K4" s="12"/>
      <c r="L4" s="2"/>
      <c r="M4" s="3"/>
    </row>
    <row r="5" spans="1:14" x14ac:dyDescent="0.25">
      <c r="A5" s="13" t="s">
        <v>187</v>
      </c>
      <c r="C5" s="14" t="s">
        <v>188</v>
      </c>
      <c r="D5" s="12"/>
      <c r="E5" s="63"/>
      <c r="F5" s="12"/>
      <c r="G5" s="12"/>
      <c r="H5" s="12"/>
      <c r="I5" s="12"/>
      <c r="J5" s="12"/>
      <c r="K5" s="12"/>
      <c r="L5" s="2"/>
      <c r="M5" s="3"/>
    </row>
    <row r="6" spans="1:14" ht="12.75" customHeight="1" x14ac:dyDescent="0.25">
      <c r="A6" s="16"/>
      <c r="B6" s="17"/>
      <c r="C6" s="12"/>
      <c r="D6" s="12"/>
      <c r="E6" s="63"/>
      <c r="F6" s="12"/>
      <c r="G6" s="12"/>
      <c r="H6" s="12"/>
      <c r="I6" s="12"/>
      <c r="J6" s="12"/>
      <c r="K6" s="12"/>
      <c r="L6" s="2"/>
      <c r="M6" s="3"/>
    </row>
    <row r="7" spans="1:14" ht="59.25" customHeight="1" x14ac:dyDescent="0.25">
      <c r="A7" s="84" t="s">
        <v>21</v>
      </c>
      <c r="B7" s="84" t="s">
        <v>41</v>
      </c>
      <c r="C7" s="84" t="s">
        <v>0</v>
      </c>
      <c r="D7" s="84" t="s">
        <v>1</v>
      </c>
      <c r="E7" s="84" t="s">
        <v>189</v>
      </c>
      <c r="F7" s="84" t="s">
        <v>2</v>
      </c>
      <c r="G7" s="84" t="s">
        <v>3</v>
      </c>
      <c r="H7" s="84" t="s">
        <v>20</v>
      </c>
      <c r="I7" s="84" t="s">
        <v>144</v>
      </c>
      <c r="J7" s="84" t="s">
        <v>5</v>
      </c>
      <c r="K7" s="84" t="s">
        <v>141</v>
      </c>
      <c r="L7" s="84" t="s">
        <v>22</v>
      </c>
      <c r="M7" s="3"/>
    </row>
    <row r="8" spans="1:14" ht="4.5" customHeight="1" x14ac:dyDescent="0.25">
      <c r="A8" s="84"/>
      <c r="B8" s="84"/>
      <c r="C8" s="84"/>
      <c r="D8" s="84"/>
      <c r="E8" s="84"/>
      <c r="F8" s="84"/>
      <c r="G8" s="84"/>
      <c r="H8" s="84"/>
      <c r="I8" s="84"/>
      <c r="J8" s="84"/>
      <c r="K8" s="84"/>
      <c r="L8" s="84"/>
      <c r="M8" s="3"/>
    </row>
    <row r="9" spans="1:14" x14ac:dyDescent="0.25">
      <c r="A9" s="84"/>
      <c r="B9" s="84"/>
      <c r="C9" s="84"/>
      <c r="D9" s="84"/>
      <c r="E9" s="84"/>
      <c r="F9" s="84"/>
      <c r="G9" s="84"/>
      <c r="H9" s="84"/>
      <c r="I9" s="84"/>
      <c r="J9" s="84"/>
      <c r="K9" s="84"/>
      <c r="L9" s="84"/>
      <c r="M9" s="3"/>
    </row>
    <row r="10" spans="1:14" ht="90" x14ac:dyDescent="0.25">
      <c r="A10" s="32" t="s">
        <v>4</v>
      </c>
      <c r="B10" s="32"/>
      <c r="C10" s="33" t="s">
        <v>23</v>
      </c>
      <c r="D10" s="34">
        <v>418</v>
      </c>
      <c r="E10" s="35" t="s">
        <v>134</v>
      </c>
      <c r="F10" s="33"/>
      <c r="G10" s="33"/>
      <c r="H10" s="33"/>
      <c r="I10" s="33"/>
      <c r="J10" s="65" t="e">
        <f t="shared" ref="J10:J70" si="0">F10/(G10-H10-I10)</f>
        <v>#DIV/0!</v>
      </c>
      <c r="K10" s="36" t="s">
        <v>143</v>
      </c>
      <c r="L10" s="37" t="str">
        <f>IF(F10&gt;(G10-H10-I10),"Error - Numerator is greater than Denominator","")</f>
        <v/>
      </c>
      <c r="M10" s="4"/>
      <c r="N10" s="1"/>
    </row>
    <row r="11" spans="1:14" ht="90" x14ac:dyDescent="0.25">
      <c r="A11" s="32" t="s">
        <v>6</v>
      </c>
      <c r="B11" s="32"/>
      <c r="C11" s="38" t="s">
        <v>24</v>
      </c>
      <c r="D11" s="39" t="s">
        <v>7</v>
      </c>
      <c r="E11" s="35" t="s">
        <v>146</v>
      </c>
      <c r="F11" s="33"/>
      <c r="G11" s="33"/>
      <c r="H11" s="33"/>
      <c r="I11" s="33"/>
      <c r="J11" s="65" t="e">
        <f t="shared" si="0"/>
        <v>#DIV/0!</v>
      </c>
      <c r="K11" s="36" t="s">
        <v>143</v>
      </c>
      <c r="L11" s="37" t="str">
        <f t="shared" ref="L11:L74" si="1">IF(F11&gt;(G11-H11-I11),"Error - Numerator is greater than Denominator","")</f>
        <v/>
      </c>
      <c r="M11" s="4"/>
      <c r="N11" s="1"/>
    </row>
    <row r="12" spans="1:14" ht="60" x14ac:dyDescent="0.25">
      <c r="A12" s="32" t="s">
        <v>8</v>
      </c>
      <c r="B12" s="32"/>
      <c r="C12" s="38" t="s">
        <v>25</v>
      </c>
      <c r="D12" s="39" t="s">
        <v>7</v>
      </c>
      <c r="E12" s="35" t="s">
        <v>135</v>
      </c>
      <c r="F12" s="33"/>
      <c r="G12" s="33"/>
      <c r="H12" s="40"/>
      <c r="I12" s="40"/>
      <c r="J12" s="65" t="e">
        <f t="shared" si="0"/>
        <v>#DIV/0!</v>
      </c>
      <c r="K12" s="36" t="s">
        <v>143</v>
      </c>
      <c r="L12" s="37" t="str">
        <f t="shared" si="1"/>
        <v/>
      </c>
      <c r="M12" s="4"/>
      <c r="N12" s="1"/>
    </row>
    <row r="13" spans="1:14" ht="90" x14ac:dyDescent="0.25">
      <c r="A13" s="7" t="s">
        <v>9</v>
      </c>
      <c r="B13" s="7" t="s">
        <v>154</v>
      </c>
      <c r="C13" s="19" t="s">
        <v>26</v>
      </c>
      <c r="D13" s="20">
        <v>405</v>
      </c>
      <c r="E13" s="31" t="s">
        <v>136</v>
      </c>
      <c r="F13" s="10"/>
      <c r="G13" s="10"/>
      <c r="H13" s="22"/>
      <c r="I13" s="10"/>
      <c r="J13" s="72" t="e">
        <f t="shared" si="0"/>
        <v>#DIV/0!</v>
      </c>
      <c r="K13" s="30" t="s">
        <v>143</v>
      </c>
      <c r="L13" s="37" t="str">
        <f t="shared" si="1"/>
        <v/>
      </c>
      <c r="M13" s="4"/>
      <c r="N13" s="1"/>
    </row>
    <row r="14" spans="1:14" ht="105" x14ac:dyDescent="0.25">
      <c r="A14" s="7" t="s">
        <v>9</v>
      </c>
      <c r="B14" s="32" t="s">
        <v>155</v>
      </c>
      <c r="C14" s="38" t="s">
        <v>26</v>
      </c>
      <c r="D14" s="39">
        <v>405</v>
      </c>
      <c r="E14" s="35" t="s">
        <v>136</v>
      </c>
      <c r="F14" s="33"/>
      <c r="G14" s="33"/>
      <c r="H14" s="41"/>
      <c r="I14" s="33"/>
      <c r="J14" s="65" t="e">
        <f t="shared" si="0"/>
        <v>#DIV/0!</v>
      </c>
      <c r="K14" s="30" t="s">
        <v>143</v>
      </c>
      <c r="L14" s="37" t="str">
        <f t="shared" si="1"/>
        <v/>
      </c>
      <c r="M14" s="4"/>
      <c r="N14" s="1"/>
    </row>
    <row r="15" spans="1:14" ht="75" x14ac:dyDescent="0.25">
      <c r="A15" s="7" t="s">
        <v>9</v>
      </c>
      <c r="B15" s="7" t="s">
        <v>156</v>
      </c>
      <c r="C15" s="19" t="s">
        <v>26</v>
      </c>
      <c r="D15" s="20">
        <v>405</v>
      </c>
      <c r="E15" s="31" t="s">
        <v>136</v>
      </c>
      <c r="F15" s="10"/>
      <c r="G15" s="10"/>
      <c r="H15" s="22"/>
      <c r="I15" s="21"/>
      <c r="J15" s="68" t="e">
        <f t="shared" si="0"/>
        <v>#DIV/0!</v>
      </c>
      <c r="K15" s="30" t="s">
        <v>143</v>
      </c>
      <c r="L15" s="37" t="str">
        <f t="shared" si="1"/>
        <v/>
      </c>
      <c r="M15" s="4"/>
      <c r="N15" s="1"/>
    </row>
    <row r="16" spans="1:14" ht="90" x14ac:dyDescent="0.25">
      <c r="A16" s="32" t="s">
        <v>10</v>
      </c>
      <c r="B16" s="32"/>
      <c r="C16" s="38" t="s">
        <v>27</v>
      </c>
      <c r="D16" s="39" t="s">
        <v>7</v>
      </c>
      <c r="E16" s="35" t="s">
        <v>147</v>
      </c>
      <c r="F16" s="33"/>
      <c r="G16" s="33"/>
      <c r="H16" s="41"/>
      <c r="I16" s="40"/>
      <c r="J16" s="65" t="e">
        <f t="shared" si="0"/>
        <v>#DIV/0!</v>
      </c>
      <c r="K16" s="36" t="s">
        <v>143</v>
      </c>
      <c r="L16" s="37" t="str">
        <f t="shared" si="1"/>
        <v/>
      </c>
      <c r="M16" s="4"/>
      <c r="N16" s="1"/>
    </row>
    <row r="17" spans="1:14" ht="90" x14ac:dyDescent="0.25">
      <c r="A17" s="32" t="s">
        <v>11</v>
      </c>
      <c r="B17" s="32"/>
      <c r="C17" s="38" t="s">
        <v>28</v>
      </c>
      <c r="D17" s="39" t="s">
        <v>7</v>
      </c>
      <c r="E17" s="35" t="s">
        <v>148</v>
      </c>
      <c r="F17" s="10"/>
      <c r="G17" s="10"/>
      <c r="H17" s="22"/>
      <c r="I17" s="40"/>
      <c r="J17" s="65" t="e">
        <f t="shared" si="0"/>
        <v>#DIV/0!</v>
      </c>
      <c r="K17" s="36" t="s">
        <v>143</v>
      </c>
      <c r="L17" s="37" t="str">
        <f t="shared" si="1"/>
        <v/>
      </c>
      <c r="M17" s="4"/>
      <c r="N17" s="1"/>
    </row>
    <row r="18" spans="1:14" ht="165" x14ac:dyDescent="0.25">
      <c r="A18" s="32" t="s">
        <v>12</v>
      </c>
      <c r="B18" s="32"/>
      <c r="C18" s="38" t="s">
        <v>29</v>
      </c>
      <c r="D18" s="39">
        <v>419</v>
      </c>
      <c r="E18" s="35" t="s">
        <v>149</v>
      </c>
      <c r="F18" s="33"/>
      <c r="G18" s="33"/>
      <c r="H18" s="40"/>
      <c r="I18" s="33"/>
      <c r="J18" s="65" t="e">
        <f t="shared" si="0"/>
        <v>#DIV/0!</v>
      </c>
      <c r="K18" s="36" t="s">
        <v>143</v>
      </c>
      <c r="L18" s="37" t="str">
        <f t="shared" si="1"/>
        <v/>
      </c>
      <c r="M18" s="4"/>
      <c r="N18" s="1"/>
    </row>
    <row r="19" spans="1:14" ht="150" x14ac:dyDescent="0.25">
      <c r="A19" s="32" t="s">
        <v>13</v>
      </c>
      <c r="B19" s="32"/>
      <c r="C19" s="38" t="s">
        <v>30</v>
      </c>
      <c r="D19" s="39">
        <v>421</v>
      </c>
      <c r="E19" s="35" t="s">
        <v>150</v>
      </c>
      <c r="F19" s="33"/>
      <c r="G19" s="33"/>
      <c r="H19" s="41"/>
      <c r="I19" s="41"/>
      <c r="J19" s="65" t="e">
        <f t="shared" si="0"/>
        <v>#DIV/0!</v>
      </c>
      <c r="K19" s="36" t="s">
        <v>143</v>
      </c>
      <c r="L19" s="37" t="str">
        <f t="shared" si="1"/>
        <v/>
      </c>
      <c r="M19" s="4"/>
      <c r="N19" s="1"/>
    </row>
    <row r="20" spans="1:14" ht="60" x14ac:dyDescent="0.25">
      <c r="A20" s="7" t="s">
        <v>14</v>
      </c>
      <c r="B20" s="7" t="s">
        <v>151</v>
      </c>
      <c r="C20" s="19" t="s">
        <v>31</v>
      </c>
      <c r="D20" s="20" t="s">
        <v>7</v>
      </c>
      <c r="E20" s="31" t="s">
        <v>137</v>
      </c>
      <c r="F20" s="48"/>
      <c r="G20" s="48"/>
      <c r="H20" s="22"/>
      <c r="I20" s="21"/>
      <c r="J20" s="72" t="e">
        <f t="shared" si="0"/>
        <v>#DIV/0!</v>
      </c>
      <c r="K20" s="30" t="s">
        <v>143</v>
      </c>
      <c r="L20" s="37" t="str">
        <f t="shared" si="1"/>
        <v/>
      </c>
      <c r="M20" s="4"/>
      <c r="N20" s="1"/>
    </row>
    <row r="21" spans="1:14" ht="60" x14ac:dyDescent="0.25">
      <c r="A21" s="7" t="s">
        <v>14</v>
      </c>
      <c r="B21" s="32" t="s">
        <v>152</v>
      </c>
      <c r="C21" s="38" t="s">
        <v>31</v>
      </c>
      <c r="D21" s="39" t="s">
        <v>7</v>
      </c>
      <c r="E21" s="35" t="s">
        <v>137</v>
      </c>
      <c r="F21" s="33"/>
      <c r="G21" s="33"/>
      <c r="H21" s="41"/>
      <c r="I21" s="40"/>
      <c r="J21" s="65" t="e">
        <f t="shared" si="0"/>
        <v>#DIV/0!</v>
      </c>
      <c r="K21" s="30" t="s">
        <v>143</v>
      </c>
      <c r="L21" s="37" t="str">
        <f t="shared" si="1"/>
        <v/>
      </c>
      <c r="M21" s="4"/>
      <c r="N21" s="1"/>
    </row>
    <row r="22" spans="1:14" ht="60" x14ac:dyDescent="0.25">
      <c r="A22" s="7" t="s">
        <v>14</v>
      </c>
      <c r="B22" s="7" t="s">
        <v>153</v>
      </c>
      <c r="C22" s="19" t="s">
        <v>31</v>
      </c>
      <c r="D22" s="20" t="s">
        <v>7</v>
      </c>
      <c r="E22" s="31" t="s">
        <v>137</v>
      </c>
      <c r="F22" s="56"/>
      <c r="G22" s="56"/>
      <c r="H22" s="22"/>
      <c r="I22" s="21"/>
      <c r="J22" s="68" t="e">
        <f t="shared" si="0"/>
        <v>#DIV/0!</v>
      </c>
      <c r="K22" s="30" t="s">
        <v>143</v>
      </c>
      <c r="L22" s="37" t="str">
        <f t="shared" si="1"/>
        <v/>
      </c>
      <c r="M22" s="4"/>
      <c r="N22" s="1"/>
    </row>
    <row r="23" spans="1:14" ht="60" x14ac:dyDescent="0.25">
      <c r="A23" s="32" t="s">
        <v>15</v>
      </c>
      <c r="B23" s="32"/>
      <c r="C23" s="38" t="s">
        <v>32</v>
      </c>
      <c r="D23" s="39" t="s">
        <v>7</v>
      </c>
      <c r="E23" s="35" t="s">
        <v>138</v>
      </c>
      <c r="F23" s="33"/>
      <c r="G23" s="33"/>
      <c r="H23" s="41"/>
      <c r="I23" s="40"/>
      <c r="J23" s="65" t="e">
        <f t="shared" si="0"/>
        <v>#DIV/0!</v>
      </c>
      <c r="K23" s="42" t="s">
        <v>142</v>
      </c>
      <c r="L23" s="37" t="str">
        <f t="shared" si="1"/>
        <v/>
      </c>
      <c r="M23" s="4"/>
      <c r="N23" s="1"/>
    </row>
    <row r="24" spans="1:14" ht="120" x14ac:dyDescent="0.25">
      <c r="A24" s="32" t="s">
        <v>16</v>
      </c>
      <c r="B24" s="32"/>
      <c r="C24" s="38" t="s">
        <v>33</v>
      </c>
      <c r="D24" s="39" t="s">
        <v>7</v>
      </c>
      <c r="E24" s="35" t="s">
        <v>139</v>
      </c>
      <c r="F24" s="33"/>
      <c r="G24" s="33"/>
      <c r="H24" s="40"/>
      <c r="I24" s="40"/>
      <c r="J24" s="65" t="e">
        <f t="shared" si="0"/>
        <v>#DIV/0!</v>
      </c>
      <c r="K24" s="42" t="s">
        <v>143</v>
      </c>
      <c r="L24" s="37" t="str">
        <f t="shared" si="1"/>
        <v/>
      </c>
      <c r="M24" s="4"/>
      <c r="N24" s="1"/>
    </row>
    <row r="25" spans="1:14" ht="60" x14ac:dyDescent="0.25">
      <c r="A25" s="32" t="s">
        <v>17</v>
      </c>
      <c r="B25" s="32"/>
      <c r="C25" s="38" t="s">
        <v>34</v>
      </c>
      <c r="D25" s="39" t="s">
        <v>7</v>
      </c>
      <c r="E25" s="35" t="s">
        <v>140</v>
      </c>
      <c r="F25" s="33"/>
      <c r="G25" s="33"/>
      <c r="H25" s="33"/>
      <c r="I25" s="40"/>
      <c r="J25" s="65" t="e">
        <f t="shared" si="0"/>
        <v>#DIV/0!</v>
      </c>
      <c r="K25" s="42" t="s">
        <v>143</v>
      </c>
      <c r="L25" s="37" t="str">
        <f t="shared" si="1"/>
        <v/>
      </c>
      <c r="M25" s="4"/>
      <c r="N25" s="1"/>
    </row>
    <row r="26" spans="1:14" ht="135" x14ac:dyDescent="0.25">
      <c r="A26" s="32" t="s">
        <v>18</v>
      </c>
      <c r="B26" s="32"/>
      <c r="C26" s="38" t="s">
        <v>35</v>
      </c>
      <c r="D26" s="39">
        <v>38</v>
      </c>
      <c r="E26" s="35" t="s">
        <v>42</v>
      </c>
      <c r="F26" s="33"/>
      <c r="G26" s="33"/>
      <c r="H26" s="41"/>
      <c r="I26" s="40"/>
      <c r="J26" s="65" t="e">
        <f t="shared" si="0"/>
        <v>#DIV/0!</v>
      </c>
      <c r="K26" s="36" t="s">
        <v>143</v>
      </c>
      <c r="L26" s="37" t="str">
        <f t="shared" si="1"/>
        <v/>
      </c>
      <c r="M26" s="4"/>
      <c r="N26" s="1"/>
    </row>
    <row r="27" spans="1:14" ht="60" x14ac:dyDescent="0.25">
      <c r="A27" s="32" t="s">
        <v>19</v>
      </c>
      <c r="B27" s="32"/>
      <c r="C27" s="38" t="s">
        <v>36</v>
      </c>
      <c r="D27" s="39">
        <v>59</v>
      </c>
      <c r="E27" s="35" t="s">
        <v>43</v>
      </c>
      <c r="F27" s="33"/>
      <c r="G27" s="33"/>
      <c r="H27" s="33"/>
      <c r="I27" s="40"/>
      <c r="J27" s="65" t="e">
        <f t="shared" si="0"/>
        <v>#DIV/0!</v>
      </c>
      <c r="K27" s="36" t="s">
        <v>142</v>
      </c>
      <c r="L27" s="37" t="str">
        <f t="shared" si="1"/>
        <v/>
      </c>
      <c r="M27" s="4"/>
      <c r="N27" s="1"/>
    </row>
    <row r="28" spans="1:14" ht="135" x14ac:dyDescent="0.25">
      <c r="A28" s="43" t="s">
        <v>44</v>
      </c>
      <c r="B28" s="43"/>
      <c r="C28" s="38" t="s">
        <v>76</v>
      </c>
      <c r="D28" s="39">
        <v>32</v>
      </c>
      <c r="E28" s="35" t="s">
        <v>108</v>
      </c>
      <c r="F28" s="33"/>
      <c r="G28" s="33"/>
      <c r="H28" s="33"/>
      <c r="I28" s="40"/>
      <c r="J28" s="65" t="e">
        <f t="shared" si="0"/>
        <v>#DIV/0!</v>
      </c>
      <c r="K28" s="36" t="s">
        <v>143</v>
      </c>
      <c r="L28" s="37" t="str">
        <f t="shared" si="1"/>
        <v/>
      </c>
      <c r="M28" s="4"/>
      <c r="N28" s="1"/>
    </row>
    <row r="29" spans="1:14" ht="60" x14ac:dyDescent="0.25">
      <c r="A29" s="43" t="s">
        <v>45</v>
      </c>
      <c r="B29" s="41"/>
      <c r="C29" s="38" t="s">
        <v>77</v>
      </c>
      <c r="D29" s="38">
        <v>2372</v>
      </c>
      <c r="E29" s="35" t="s">
        <v>109</v>
      </c>
      <c r="F29" s="33"/>
      <c r="G29" s="33"/>
      <c r="H29" s="33"/>
      <c r="I29" s="40"/>
      <c r="J29" s="65" t="e">
        <f t="shared" si="0"/>
        <v>#DIV/0!</v>
      </c>
      <c r="K29" s="36" t="s">
        <v>143</v>
      </c>
      <c r="L29" s="37" t="str">
        <f t="shared" si="1"/>
        <v/>
      </c>
      <c r="M29" s="4"/>
      <c r="N29" s="1"/>
    </row>
    <row r="30" spans="1:14" ht="60" x14ac:dyDescent="0.25">
      <c r="A30" s="43" t="s">
        <v>46</v>
      </c>
      <c r="B30" s="33"/>
      <c r="C30" s="38" t="s">
        <v>78</v>
      </c>
      <c r="D30" s="38" t="s">
        <v>7</v>
      </c>
      <c r="E30" s="35" t="s">
        <v>110</v>
      </c>
      <c r="F30" s="33"/>
      <c r="G30" s="33"/>
      <c r="H30" s="41"/>
      <c r="I30" s="40"/>
      <c r="J30" s="65" t="e">
        <f t="shared" si="0"/>
        <v>#DIV/0!</v>
      </c>
      <c r="K30" s="36" t="s">
        <v>143</v>
      </c>
      <c r="L30" s="37" t="str">
        <f t="shared" si="1"/>
        <v/>
      </c>
      <c r="M30" s="4"/>
      <c r="N30" s="1"/>
    </row>
    <row r="31" spans="1:14" ht="195" x14ac:dyDescent="0.25">
      <c r="A31" s="24" t="s">
        <v>47</v>
      </c>
      <c r="B31" s="78" t="s">
        <v>157</v>
      </c>
      <c r="C31" s="38" t="s">
        <v>79</v>
      </c>
      <c r="D31" s="39">
        <v>105</v>
      </c>
      <c r="E31" s="35" t="s">
        <v>111</v>
      </c>
      <c r="F31" s="33"/>
      <c r="G31" s="33"/>
      <c r="H31" s="41"/>
      <c r="I31" s="40"/>
      <c r="J31" s="65" t="e">
        <f t="shared" si="0"/>
        <v>#DIV/0!</v>
      </c>
      <c r="K31" s="30" t="s">
        <v>143</v>
      </c>
      <c r="L31" s="37" t="str">
        <f t="shared" si="1"/>
        <v/>
      </c>
      <c r="M31" s="4"/>
      <c r="N31" s="1"/>
    </row>
    <row r="32" spans="1:14" ht="195" x14ac:dyDescent="0.25">
      <c r="A32" s="24" t="s">
        <v>47</v>
      </c>
      <c r="B32" s="8" t="s">
        <v>158</v>
      </c>
      <c r="C32" s="19" t="s">
        <v>79</v>
      </c>
      <c r="D32" s="20">
        <v>105</v>
      </c>
      <c r="E32" s="31" t="s">
        <v>111</v>
      </c>
      <c r="F32" s="56"/>
      <c r="G32" s="56"/>
      <c r="H32" s="22"/>
      <c r="I32" s="21"/>
      <c r="J32" s="68" t="e">
        <f t="shared" si="0"/>
        <v>#DIV/0!</v>
      </c>
      <c r="K32" s="30" t="s">
        <v>143</v>
      </c>
      <c r="L32" s="37" t="str">
        <f t="shared" si="1"/>
        <v/>
      </c>
      <c r="M32" s="4"/>
      <c r="N32" s="1"/>
    </row>
    <row r="33" spans="1:14" ht="120" x14ac:dyDescent="0.25">
      <c r="A33" s="43" t="s">
        <v>48</v>
      </c>
      <c r="B33" s="33"/>
      <c r="C33" s="38" t="s">
        <v>80</v>
      </c>
      <c r="D33" s="39">
        <v>389</v>
      </c>
      <c r="E33" s="35" t="s">
        <v>112</v>
      </c>
      <c r="F33" s="33"/>
      <c r="G33" s="33"/>
      <c r="H33" s="40"/>
      <c r="I33" s="41"/>
      <c r="J33" s="65" t="e">
        <f t="shared" si="0"/>
        <v>#DIV/0!</v>
      </c>
      <c r="K33" s="36" t="s">
        <v>143</v>
      </c>
      <c r="L33" s="37" t="str">
        <f t="shared" si="1"/>
        <v/>
      </c>
      <c r="M33" s="4"/>
      <c r="N33" s="1"/>
    </row>
    <row r="34" spans="1:14" ht="60" x14ac:dyDescent="0.25">
      <c r="A34" s="43" t="s">
        <v>49</v>
      </c>
      <c r="B34" s="33"/>
      <c r="C34" s="38" t="s">
        <v>81</v>
      </c>
      <c r="D34" s="39">
        <v>34</v>
      </c>
      <c r="E34" s="35" t="s">
        <v>113</v>
      </c>
      <c r="F34" s="33"/>
      <c r="G34" s="33"/>
      <c r="H34" s="33"/>
      <c r="I34" s="40"/>
      <c r="J34" s="65" t="e">
        <f t="shared" si="0"/>
        <v>#DIV/0!</v>
      </c>
      <c r="K34" s="36" t="s">
        <v>143</v>
      </c>
      <c r="L34" s="37" t="str">
        <f t="shared" si="1"/>
        <v/>
      </c>
      <c r="M34" s="4"/>
      <c r="N34" s="1"/>
    </row>
    <row r="35" spans="1:14" ht="90" x14ac:dyDescent="0.25">
      <c r="A35" s="43" t="s">
        <v>50</v>
      </c>
      <c r="B35" s="33"/>
      <c r="C35" s="38" t="s">
        <v>82</v>
      </c>
      <c r="D35" s="39">
        <v>55</v>
      </c>
      <c r="E35" s="35" t="s">
        <v>114</v>
      </c>
      <c r="F35" s="33"/>
      <c r="G35" s="33"/>
      <c r="H35" s="33"/>
      <c r="I35" s="40"/>
      <c r="J35" s="65" t="e">
        <f t="shared" si="0"/>
        <v>#DIV/0!</v>
      </c>
      <c r="K35" s="36" t="s">
        <v>143</v>
      </c>
      <c r="L35" s="37" t="str">
        <f t="shared" si="1"/>
        <v/>
      </c>
      <c r="M35" s="4"/>
      <c r="N35" s="1"/>
    </row>
    <row r="36" spans="1:14" ht="150" x14ac:dyDescent="0.25">
      <c r="A36" s="43" t="s">
        <v>51</v>
      </c>
      <c r="B36" s="33"/>
      <c r="C36" s="38" t="s">
        <v>83</v>
      </c>
      <c r="D36" s="39">
        <v>564</v>
      </c>
      <c r="E36" s="35" t="s">
        <v>115</v>
      </c>
      <c r="F36" s="33"/>
      <c r="G36" s="33"/>
      <c r="H36" s="33"/>
      <c r="I36" s="40"/>
      <c r="J36" s="65" t="e">
        <f t="shared" si="0"/>
        <v>#DIV/0!</v>
      </c>
      <c r="K36" s="42" t="s">
        <v>142</v>
      </c>
      <c r="L36" s="37" t="str">
        <f t="shared" si="1"/>
        <v/>
      </c>
      <c r="M36" s="4"/>
      <c r="N36" s="1"/>
    </row>
    <row r="37" spans="1:14" ht="120" x14ac:dyDescent="0.25">
      <c r="A37" s="43" t="s">
        <v>52</v>
      </c>
      <c r="B37" s="33"/>
      <c r="C37" s="38" t="s">
        <v>84</v>
      </c>
      <c r="D37" s="39">
        <v>565</v>
      </c>
      <c r="E37" s="35" t="s">
        <v>116</v>
      </c>
      <c r="F37" s="33"/>
      <c r="G37" s="33"/>
      <c r="H37" s="33"/>
      <c r="I37" s="40"/>
      <c r="J37" s="65" t="e">
        <f t="shared" si="0"/>
        <v>#DIV/0!</v>
      </c>
      <c r="K37" s="36" t="s">
        <v>143</v>
      </c>
      <c r="L37" s="37" t="str">
        <f t="shared" si="1"/>
        <v/>
      </c>
      <c r="M37" s="4"/>
      <c r="N37" s="1"/>
    </row>
    <row r="38" spans="1:14" ht="60" x14ac:dyDescent="0.25">
      <c r="A38" s="43" t="s">
        <v>53</v>
      </c>
      <c r="B38" s="33"/>
      <c r="C38" s="38" t="s">
        <v>85</v>
      </c>
      <c r="D38" s="39">
        <v>62</v>
      </c>
      <c r="E38" s="35" t="s">
        <v>117</v>
      </c>
      <c r="F38" s="33"/>
      <c r="G38" s="33"/>
      <c r="H38" s="33"/>
      <c r="I38" s="40"/>
      <c r="J38" s="65" t="e">
        <f t="shared" si="0"/>
        <v>#DIV/0!</v>
      </c>
      <c r="K38" s="36" t="s">
        <v>143</v>
      </c>
      <c r="L38" s="37" t="str">
        <f t="shared" si="1"/>
        <v/>
      </c>
      <c r="M38" s="4"/>
      <c r="N38" s="1"/>
    </row>
    <row r="39" spans="1:14" ht="105" x14ac:dyDescent="0.25">
      <c r="A39" s="43" t="s">
        <v>54</v>
      </c>
      <c r="B39" s="33"/>
      <c r="C39" s="38" t="s">
        <v>86</v>
      </c>
      <c r="D39" s="39">
        <v>81</v>
      </c>
      <c r="E39" s="35" t="s">
        <v>118</v>
      </c>
      <c r="F39" s="33"/>
      <c r="G39" s="33"/>
      <c r="H39" s="40"/>
      <c r="I39" s="33"/>
      <c r="J39" s="65" t="e">
        <f t="shared" si="0"/>
        <v>#DIV/0!</v>
      </c>
      <c r="K39" s="36" t="s">
        <v>143</v>
      </c>
      <c r="L39" s="37" t="str">
        <f t="shared" si="1"/>
        <v/>
      </c>
      <c r="M39" s="4"/>
      <c r="N39" s="1"/>
    </row>
    <row r="40" spans="1:14" ht="225" x14ac:dyDescent="0.25">
      <c r="A40" s="24" t="s">
        <v>55</v>
      </c>
      <c r="B40" s="8" t="s">
        <v>159</v>
      </c>
      <c r="C40" s="19" t="s">
        <v>87</v>
      </c>
      <c r="D40" s="20">
        <v>108</v>
      </c>
      <c r="E40" s="31" t="s">
        <v>119</v>
      </c>
      <c r="F40" s="48"/>
      <c r="G40" s="48"/>
      <c r="H40" s="48"/>
      <c r="I40" s="49"/>
      <c r="J40" s="72" t="e">
        <f t="shared" si="0"/>
        <v>#DIV/0!</v>
      </c>
      <c r="K40" s="30" t="s">
        <v>143</v>
      </c>
      <c r="L40" s="37" t="str">
        <f t="shared" si="1"/>
        <v/>
      </c>
      <c r="M40" s="4"/>
      <c r="N40" s="1"/>
    </row>
    <row r="41" spans="1:14" ht="225" x14ac:dyDescent="0.25">
      <c r="A41" s="24" t="s">
        <v>55</v>
      </c>
      <c r="B41" s="78" t="s">
        <v>160</v>
      </c>
      <c r="C41" s="38" t="s">
        <v>87</v>
      </c>
      <c r="D41" s="39">
        <v>108</v>
      </c>
      <c r="E41" s="35" t="s">
        <v>119</v>
      </c>
      <c r="F41" s="33"/>
      <c r="G41" s="33"/>
      <c r="H41" s="33"/>
      <c r="I41" s="40"/>
      <c r="J41" s="65" t="e">
        <f t="shared" si="0"/>
        <v>#DIV/0!</v>
      </c>
      <c r="K41" s="30" t="s">
        <v>143</v>
      </c>
      <c r="L41" s="37" t="str">
        <f t="shared" si="1"/>
        <v/>
      </c>
      <c r="M41" s="4"/>
      <c r="N41" s="1"/>
    </row>
    <row r="42" spans="1:14" ht="165" x14ac:dyDescent="0.25">
      <c r="A42" s="44" t="s">
        <v>56</v>
      </c>
      <c r="B42" s="44" t="s">
        <v>165</v>
      </c>
      <c r="C42" s="45" t="s">
        <v>88</v>
      </c>
      <c r="D42" s="46">
        <v>4</v>
      </c>
      <c r="E42" s="47" t="s">
        <v>120</v>
      </c>
      <c r="F42" s="48"/>
      <c r="G42" s="48"/>
      <c r="H42" s="48"/>
      <c r="I42" s="49"/>
      <c r="J42" s="72" t="e">
        <f t="shared" si="0"/>
        <v>#DIV/0!</v>
      </c>
      <c r="K42" s="50" t="s">
        <v>143</v>
      </c>
      <c r="L42" s="37" t="str">
        <f t="shared" si="1"/>
        <v/>
      </c>
      <c r="M42" s="4"/>
      <c r="N42" s="1"/>
    </row>
    <row r="43" spans="1:14" ht="165" x14ac:dyDescent="0.25">
      <c r="A43" s="24" t="s">
        <v>56</v>
      </c>
      <c r="B43" s="43" t="s">
        <v>164</v>
      </c>
      <c r="C43" s="38" t="s">
        <v>88</v>
      </c>
      <c r="D43" s="39">
        <v>4</v>
      </c>
      <c r="E43" s="35" t="s">
        <v>120</v>
      </c>
      <c r="F43" s="33"/>
      <c r="G43" s="33"/>
      <c r="H43" s="33"/>
      <c r="I43" s="40"/>
      <c r="J43" s="65" t="e">
        <f t="shared" si="0"/>
        <v>#DIV/0!</v>
      </c>
      <c r="K43" s="30" t="s">
        <v>143</v>
      </c>
      <c r="L43" s="37" t="str">
        <f t="shared" si="1"/>
        <v/>
      </c>
      <c r="M43" s="4"/>
      <c r="N43" s="1"/>
    </row>
    <row r="44" spans="1:14" ht="165" x14ac:dyDescent="0.25">
      <c r="A44" s="24" t="s">
        <v>56</v>
      </c>
      <c r="B44" s="43" t="s">
        <v>163</v>
      </c>
      <c r="C44" s="38" t="s">
        <v>88</v>
      </c>
      <c r="D44" s="39">
        <v>4</v>
      </c>
      <c r="E44" s="35" t="s">
        <v>120</v>
      </c>
      <c r="F44" s="33"/>
      <c r="G44" s="33"/>
      <c r="H44" s="33"/>
      <c r="I44" s="40"/>
      <c r="J44" s="65" t="e">
        <f t="shared" si="0"/>
        <v>#DIV/0!</v>
      </c>
      <c r="K44" s="30" t="s">
        <v>143</v>
      </c>
      <c r="L44" s="37" t="str">
        <f t="shared" si="1"/>
        <v/>
      </c>
      <c r="M44" s="4"/>
      <c r="N44" s="1"/>
    </row>
    <row r="45" spans="1:14" ht="165" x14ac:dyDescent="0.25">
      <c r="A45" s="24" t="s">
        <v>56</v>
      </c>
      <c r="B45" s="43" t="s">
        <v>166</v>
      </c>
      <c r="C45" s="38" t="s">
        <v>88</v>
      </c>
      <c r="D45" s="39">
        <v>4</v>
      </c>
      <c r="E45" s="35" t="s">
        <v>120</v>
      </c>
      <c r="F45" s="33"/>
      <c r="G45" s="33"/>
      <c r="H45" s="33"/>
      <c r="I45" s="40"/>
      <c r="J45" s="65" t="e">
        <f t="shared" si="0"/>
        <v>#DIV/0!</v>
      </c>
      <c r="K45" s="30" t="s">
        <v>143</v>
      </c>
      <c r="L45" s="37" t="str">
        <f t="shared" si="1"/>
        <v/>
      </c>
      <c r="M45" s="4"/>
      <c r="N45" s="1"/>
    </row>
    <row r="46" spans="1:14" ht="165" x14ac:dyDescent="0.25">
      <c r="A46" s="24" t="s">
        <v>56</v>
      </c>
      <c r="B46" s="43" t="s">
        <v>162</v>
      </c>
      <c r="C46" s="38" t="s">
        <v>88</v>
      </c>
      <c r="D46" s="39">
        <v>4</v>
      </c>
      <c r="E46" s="35" t="s">
        <v>120</v>
      </c>
      <c r="F46" s="33"/>
      <c r="G46" s="33"/>
      <c r="H46" s="33"/>
      <c r="I46" s="40"/>
      <c r="J46" s="65" t="e">
        <f t="shared" si="0"/>
        <v>#DIV/0!</v>
      </c>
      <c r="K46" s="30" t="s">
        <v>143</v>
      </c>
      <c r="L46" s="37" t="str">
        <f t="shared" si="1"/>
        <v/>
      </c>
      <c r="M46" s="4"/>
      <c r="N46" s="1"/>
    </row>
    <row r="47" spans="1:14" ht="165" x14ac:dyDescent="0.25">
      <c r="A47" s="24" t="s">
        <v>56</v>
      </c>
      <c r="B47" s="24" t="s">
        <v>161</v>
      </c>
      <c r="C47" s="19" t="s">
        <v>88</v>
      </c>
      <c r="D47" s="20">
        <v>4</v>
      </c>
      <c r="E47" s="31" t="s">
        <v>120</v>
      </c>
      <c r="F47" s="10"/>
      <c r="G47" s="10"/>
      <c r="H47" s="10"/>
      <c r="I47" s="21"/>
      <c r="J47" s="68" t="e">
        <f t="shared" si="0"/>
        <v>#DIV/0!</v>
      </c>
      <c r="K47" s="30" t="s">
        <v>143</v>
      </c>
      <c r="L47" s="37" t="str">
        <f t="shared" si="1"/>
        <v/>
      </c>
      <c r="M47" s="4"/>
      <c r="N47" s="1"/>
    </row>
    <row r="48" spans="1:14" ht="285" x14ac:dyDescent="0.25">
      <c r="A48" s="44" t="s">
        <v>57</v>
      </c>
      <c r="B48" s="51" t="s">
        <v>168</v>
      </c>
      <c r="C48" s="45" t="s">
        <v>89</v>
      </c>
      <c r="D48" s="46">
        <v>28</v>
      </c>
      <c r="E48" s="47" t="s">
        <v>167</v>
      </c>
      <c r="F48" s="48"/>
      <c r="G48" s="48"/>
      <c r="H48" s="49"/>
      <c r="I48" s="48"/>
      <c r="J48" s="72" t="e">
        <f t="shared" si="0"/>
        <v>#DIV/0!</v>
      </c>
      <c r="K48" s="50" t="s">
        <v>143</v>
      </c>
      <c r="L48" s="37" t="str">
        <f t="shared" si="1"/>
        <v/>
      </c>
      <c r="M48" s="4"/>
      <c r="N48" s="1"/>
    </row>
    <row r="49" spans="1:14" ht="285" x14ac:dyDescent="0.25">
      <c r="A49" s="24" t="s">
        <v>57</v>
      </c>
      <c r="B49" s="32" t="s">
        <v>169</v>
      </c>
      <c r="C49" s="38" t="s">
        <v>89</v>
      </c>
      <c r="D49" s="39">
        <v>28</v>
      </c>
      <c r="E49" s="35" t="s">
        <v>167</v>
      </c>
      <c r="F49" s="33"/>
      <c r="G49" s="33"/>
      <c r="H49" s="40"/>
      <c r="I49" s="33"/>
      <c r="J49" s="65" t="e">
        <f t="shared" si="0"/>
        <v>#DIV/0!</v>
      </c>
      <c r="K49" s="30" t="s">
        <v>143</v>
      </c>
      <c r="L49" s="37" t="str">
        <f t="shared" si="1"/>
        <v/>
      </c>
      <c r="M49" s="4"/>
      <c r="N49" s="1"/>
    </row>
    <row r="50" spans="1:14" ht="285" x14ac:dyDescent="0.25">
      <c r="A50" s="24" t="s">
        <v>57</v>
      </c>
      <c r="B50" s="7" t="s">
        <v>170</v>
      </c>
      <c r="C50" s="19" t="s">
        <v>89</v>
      </c>
      <c r="D50" s="20">
        <v>28</v>
      </c>
      <c r="E50" s="31" t="s">
        <v>167</v>
      </c>
      <c r="F50" s="10"/>
      <c r="G50" s="10"/>
      <c r="H50" s="21"/>
      <c r="I50" s="10"/>
      <c r="J50" s="68" t="e">
        <f t="shared" si="0"/>
        <v>#DIV/0!</v>
      </c>
      <c r="K50" s="30" t="s">
        <v>143</v>
      </c>
      <c r="L50" s="37" t="str">
        <f t="shared" si="1"/>
        <v/>
      </c>
      <c r="M50" s="4"/>
      <c r="N50" s="1"/>
    </row>
    <row r="51" spans="1:14" ht="60" x14ac:dyDescent="0.25">
      <c r="A51" s="43" t="s">
        <v>58</v>
      </c>
      <c r="B51" s="33"/>
      <c r="C51" s="38" t="s">
        <v>90</v>
      </c>
      <c r="D51" s="39">
        <v>101</v>
      </c>
      <c r="E51" s="35" t="s">
        <v>121</v>
      </c>
      <c r="F51" s="48"/>
      <c r="G51" s="48"/>
      <c r="H51" s="41"/>
      <c r="I51" s="40"/>
      <c r="J51" s="65" t="e">
        <f t="shared" si="0"/>
        <v>#DIV/0!</v>
      </c>
      <c r="K51" s="36" t="s">
        <v>143</v>
      </c>
      <c r="L51" s="37" t="str">
        <f t="shared" si="1"/>
        <v/>
      </c>
      <c r="M51" s="4"/>
      <c r="N51" s="1"/>
    </row>
    <row r="52" spans="1:14" ht="120" x14ac:dyDescent="0.25">
      <c r="A52" s="43" t="s">
        <v>59</v>
      </c>
      <c r="B52" s="33"/>
      <c r="C52" s="38" t="s">
        <v>91</v>
      </c>
      <c r="D52" s="39">
        <v>89</v>
      </c>
      <c r="E52" s="35" t="s">
        <v>122</v>
      </c>
      <c r="F52" s="48"/>
      <c r="G52" s="48"/>
      <c r="H52" s="40"/>
      <c r="I52" s="33"/>
      <c r="J52" s="65" t="e">
        <f t="shared" si="0"/>
        <v>#DIV/0!</v>
      </c>
      <c r="K52" s="36" t="s">
        <v>143</v>
      </c>
      <c r="L52" s="37" t="str">
        <f t="shared" si="1"/>
        <v/>
      </c>
      <c r="M52" s="4"/>
      <c r="N52" s="1"/>
    </row>
    <row r="53" spans="1:14" ht="75" x14ac:dyDescent="0.25">
      <c r="A53" s="43" t="s">
        <v>60</v>
      </c>
      <c r="B53" s="33"/>
      <c r="C53" s="38" t="s">
        <v>92</v>
      </c>
      <c r="D53" s="39">
        <v>86</v>
      </c>
      <c r="E53" s="35" t="s">
        <v>123</v>
      </c>
      <c r="F53" s="48"/>
      <c r="G53" s="48"/>
      <c r="H53" s="40"/>
      <c r="I53" s="33"/>
      <c r="J53" s="65" t="e">
        <f t="shared" si="0"/>
        <v>#DIV/0!</v>
      </c>
      <c r="K53" s="36" t="s">
        <v>143</v>
      </c>
      <c r="L53" s="37" t="str">
        <f t="shared" si="1"/>
        <v/>
      </c>
      <c r="M53" s="4"/>
      <c r="N53" s="1"/>
    </row>
    <row r="54" spans="1:14" ht="105" x14ac:dyDescent="0.25">
      <c r="A54" s="43" t="s">
        <v>61</v>
      </c>
      <c r="B54" s="33"/>
      <c r="C54" s="38" t="s">
        <v>93</v>
      </c>
      <c r="D54" s="39">
        <v>83</v>
      </c>
      <c r="E54" s="35" t="s">
        <v>124</v>
      </c>
      <c r="F54" s="48"/>
      <c r="G54" s="48"/>
      <c r="H54" s="40"/>
      <c r="I54" s="33"/>
      <c r="J54" s="65" t="e">
        <f t="shared" si="0"/>
        <v>#DIV/0!</v>
      </c>
      <c r="K54" s="36" t="s">
        <v>143</v>
      </c>
      <c r="L54" s="37" t="str">
        <f t="shared" si="1"/>
        <v/>
      </c>
      <c r="M54" s="4"/>
      <c r="N54" s="1"/>
    </row>
    <row r="55" spans="1:14" ht="75" x14ac:dyDescent="0.25">
      <c r="A55" s="44" t="s">
        <v>62</v>
      </c>
      <c r="B55" s="44"/>
      <c r="C55" s="45" t="s">
        <v>94</v>
      </c>
      <c r="D55" s="46">
        <v>70</v>
      </c>
      <c r="E55" s="47" t="s">
        <v>125</v>
      </c>
      <c r="F55" s="48"/>
      <c r="G55" s="48"/>
      <c r="H55" s="49"/>
      <c r="I55" s="48"/>
      <c r="J55" s="65" t="e">
        <f t="shared" si="0"/>
        <v>#DIV/0!</v>
      </c>
      <c r="K55" s="50" t="s">
        <v>143</v>
      </c>
      <c r="L55" s="37" t="str">
        <f t="shared" si="1"/>
        <v/>
      </c>
      <c r="M55" s="4"/>
      <c r="N55" s="1"/>
    </row>
    <row r="56" spans="1:14" ht="60" x14ac:dyDescent="0.25">
      <c r="A56" s="43" t="s">
        <v>63</v>
      </c>
      <c r="B56" s="33"/>
      <c r="C56" s="38" t="s">
        <v>95</v>
      </c>
      <c r="D56" s="39" t="s">
        <v>7</v>
      </c>
      <c r="E56" s="35" t="s">
        <v>126</v>
      </c>
      <c r="F56" s="48"/>
      <c r="G56" s="48"/>
      <c r="H56" s="33"/>
      <c r="I56" s="40"/>
      <c r="J56" s="65" t="e">
        <f t="shared" si="0"/>
        <v>#DIV/0!</v>
      </c>
      <c r="K56" s="36" t="s">
        <v>143</v>
      </c>
      <c r="L56" s="37" t="str">
        <f t="shared" si="1"/>
        <v/>
      </c>
      <c r="M56" s="4"/>
      <c r="N56" s="1"/>
    </row>
    <row r="57" spans="1:14" ht="75" x14ac:dyDescent="0.25">
      <c r="A57" s="43" t="s">
        <v>64</v>
      </c>
      <c r="B57" s="33"/>
      <c r="C57" s="38" t="s">
        <v>96</v>
      </c>
      <c r="D57" s="39">
        <v>41</v>
      </c>
      <c r="E57" s="35" t="s">
        <v>127</v>
      </c>
      <c r="F57" s="48"/>
      <c r="G57" s="48"/>
      <c r="H57" s="40"/>
      <c r="I57" s="33"/>
      <c r="J57" s="65" t="e">
        <f t="shared" si="0"/>
        <v>#DIV/0!</v>
      </c>
      <c r="K57" s="36" t="s">
        <v>143</v>
      </c>
      <c r="L57" s="37" t="str">
        <f t="shared" si="1"/>
        <v/>
      </c>
      <c r="M57" s="4"/>
      <c r="N57" s="1"/>
    </row>
    <row r="58" spans="1:14" ht="75" x14ac:dyDescent="0.25">
      <c r="A58" s="43" t="s">
        <v>65</v>
      </c>
      <c r="B58" s="33"/>
      <c r="C58" s="38" t="s">
        <v>97</v>
      </c>
      <c r="D58" s="39">
        <v>2872</v>
      </c>
      <c r="E58" s="35" t="s">
        <v>145</v>
      </c>
      <c r="F58" s="48"/>
      <c r="G58" s="48"/>
      <c r="H58" s="40"/>
      <c r="I58" s="33"/>
      <c r="J58" s="65" t="e">
        <f t="shared" si="0"/>
        <v>#DIV/0!</v>
      </c>
      <c r="K58" s="36" t="s">
        <v>143</v>
      </c>
      <c r="L58" s="37" t="str">
        <f t="shared" si="1"/>
        <v/>
      </c>
      <c r="M58" s="4"/>
      <c r="N58" s="1"/>
    </row>
    <row r="59" spans="1:14" ht="60" x14ac:dyDescent="0.25">
      <c r="A59" s="44" t="s">
        <v>66</v>
      </c>
      <c r="B59" s="44" t="s">
        <v>171</v>
      </c>
      <c r="C59" s="45" t="s">
        <v>98</v>
      </c>
      <c r="D59" s="46">
        <v>33</v>
      </c>
      <c r="E59" s="47" t="s">
        <v>128</v>
      </c>
      <c r="F59" s="48"/>
      <c r="G59" s="48"/>
      <c r="H59" s="48"/>
      <c r="I59" s="49"/>
      <c r="J59" s="72" t="e">
        <f t="shared" si="0"/>
        <v>#DIV/0!</v>
      </c>
      <c r="K59" s="50" t="s">
        <v>143</v>
      </c>
      <c r="L59" s="37" t="str">
        <f t="shared" si="1"/>
        <v/>
      </c>
      <c r="M59" s="4"/>
      <c r="N59" s="1"/>
    </row>
    <row r="60" spans="1:14" ht="60" x14ac:dyDescent="0.25">
      <c r="A60" s="24" t="s">
        <v>66</v>
      </c>
      <c r="B60" s="43" t="s">
        <v>172</v>
      </c>
      <c r="C60" s="38" t="s">
        <v>98</v>
      </c>
      <c r="D60" s="39">
        <v>33</v>
      </c>
      <c r="E60" s="35" t="s">
        <v>128</v>
      </c>
      <c r="F60" s="33"/>
      <c r="G60" s="33"/>
      <c r="H60" s="33"/>
      <c r="I60" s="40"/>
      <c r="J60" s="65" t="e">
        <f t="shared" si="0"/>
        <v>#DIV/0!</v>
      </c>
      <c r="K60" s="30" t="s">
        <v>143</v>
      </c>
      <c r="L60" s="37" t="str">
        <f t="shared" si="1"/>
        <v/>
      </c>
      <c r="M60" s="4"/>
      <c r="N60" s="1"/>
    </row>
    <row r="61" spans="1:14" ht="60" x14ac:dyDescent="0.25">
      <c r="A61" s="52" t="s">
        <v>66</v>
      </c>
      <c r="B61" s="52" t="s">
        <v>173</v>
      </c>
      <c r="C61" s="53" t="s">
        <v>98</v>
      </c>
      <c r="D61" s="54">
        <v>33</v>
      </c>
      <c r="E61" s="55" t="s">
        <v>128</v>
      </c>
      <c r="F61" s="10"/>
      <c r="G61" s="10"/>
      <c r="H61" s="56"/>
      <c r="I61" s="57"/>
      <c r="J61" s="68" t="e">
        <f t="shared" si="0"/>
        <v>#DIV/0!</v>
      </c>
      <c r="K61" s="58" t="s">
        <v>143</v>
      </c>
      <c r="L61" s="37" t="str">
        <f t="shared" si="1"/>
        <v/>
      </c>
      <c r="M61" s="4"/>
      <c r="N61" s="1"/>
    </row>
    <row r="62" spans="1:14" ht="75" x14ac:dyDescent="0.25">
      <c r="A62" s="43" t="s">
        <v>67</v>
      </c>
      <c r="B62" s="33"/>
      <c r="C62" s="38" t="s">
        <v>99</v>
      </c>
      <c r="D62" s="39">
        <v>69</v>
      </c>
      <c r="E62" s="35" t="s">
        <v>129</v>
      </c>
      <c r="F62" s="48"/>
      <c r="G62" s="48"/>
      <c r="H62" s="33"/>
      <c r="I62" s="40"/>
      <c r="J62" s="65" t="e">
        <f t="shared" si="0"/>
        <v>#DIV/0!</v>
      </c>
      <c r="K62" s="36" t="s">
        <v>143</v>
      </c>
      <c r="L62" s="37" t="str">
        <f t="shared" si="1"/>
        <v/>
      </c>
      <c r="M62" s="4"/>
      <c r="N62" s="1"/>
    </row>
    <row r="63" spans="1:14" ht="210" x14ac:dyDescent="0.25">
      <c r="A63" s="44" t="s">
        <v>68</v>
      </c>
      <c r="B63" s="44" t="s">
        <v>174</v>
      </c>
      <c r="C63" s="45" t="s">
        <v>100</v>
      </c>
      <c r="D63" s="46">
        <v>24</v>
      </c>
      <c r="E63" s="47" t="s">
        <v>130</v>
      </c>
      <c r="F63" s="48"/>
      <c r="G63" s="48"/>
      <c r="H63" s="48"/>
      <c r="I63" s="49"/>
      <c r="J63" s="72" t="e">
        <f t="shared" si="0"/>
        <v>#DIV/0!</v>
      </c>
      <c r="K63" s="50" t="s">
        <v>143</v>
      </c>
      <c r="L63" s="37" t="str">
        <f t="shared" si="1"/>
        <v/>
      </c>
      <c r="M63" s="4"/>
      <c r="N63" s="1"/>
    </row>
    <row r="64" spans="1:14" ht="210" x14ac:dyDescent="0.25">
      <c r="A64" s="24" t="s">
        <v>179</v>
      </c>
      <c r="B64" s="43" t="s">
        <v>175</v>
      </c>
      <c r="C64" s="38" t="s">
        <v>100</v>
      </c>
      <c r="D64" s="39">
        <v>24</v>
      </c>
      <c r="E64" s="35" t="s">
        <v>130</v>
      </c>
      <c r="F64" s="33"/>
      <c r="G64" s="33"/>
      <c r="H64" s="33"/>
      <c r="I64" s="40"/>
      <c r="J64" s="65" t="e">
        <f t="shared" si="0"/>
        <v>#DIV/0!</v>
      </c>
      <c r="K64" s="30" t="s">
        <v>143</v>
      </c>
      <c r="L64" s="37" t="str">
        <f t="shared" si="1"/>
        <v/>
      </c>
      <c r="M64" s="4"/>
      <c r="N64" s="1"/>
    </row>
    <row r="65" spans="1:14" ht="210" x14ac:dyDescent="0.25">
      <c r="A65" s="24" t="s">
        <v>68</v>
      </c>
      <c r="B65" s="43" t="s">
        <v>176</v>
      </c>
      <c r="C65" s="38" t="s">
        <v>100</v>
      </c>
      <c r="D65" s="39">
        <v>24</v>
      </c>
      <c r="E65" s="35" t="s">
        <v>130</v>
      </c>
      <c r="F65" s="33"/>
      <c r="G65" s="33"/>
      <c r="H65" s="33"/>
      <c r="I65" s="40"/>
      <c r="J65" s="65" t="e">
        <f t="shared" si="0"/>
        <v>#DIV/0!</v>
      </c>
      <c r="K65" s="30" t="s">
        <v>143</v>
      </c>
      <c r="L65" s="37" t="str">
        <f t="shared" si="1"/>
        <v/>
      </c>
      <c r="M65" s="4"/>
      <c r="N65" s="1"/>
    </row>
    <row r="66" spans="1:14" ht="210" x14ac:dyDescent="0.25">
      <c r="A66" s="24" t="s">
        <v>68</v>
      </c>
      <c r="B66" s="43" t="s">
        <v>177</v>
      </c>
      <c r="C66" s="38" t="s">
        <v>100</v>
      </c>
      <c r="D66" s="39">
        <v>24</v>
      </c>
      <c r="E66" s="35" t="s">
        <v>130</v>
      </c>
      <c r="F66" s="33"/>
      <c r="G66" s="33"/>
      <c r="H66" s="33"/>
      <c r="I66" s="40"/>
      <c r="J66" s="65" t="e">
        <f t="shared" si="0"/>
        <v>#DIV/0!</v>
      </c>
      <c r="K66" s="30" t="s">
        <v>143</v>
      </c>
      <c r="L66" s="37" t="str">
        <f t="shared" si="1"/>
        <v/>
      </c>
      <c r="M66" s="4"/>
      <c r="N66" s="1"/>
    </row>
    <row r="67" spans="1:14" ht="210" x14ac:dyDescent="0.25">
      <c r="A67" s="24" t="s">
        <v>68</v>
      </c>
      <c r="B67" s="43" t="s">
        <v>180</v>
      </c>
      <c r="C67" s="38" t="s">
        <v>100</v>
      </c>
      <c r="D67" s="39">
        <v>24</v>
      </c>
      <c r="E67" s="35" t="s">
        <v>130</v>
      </c>
      <c r="F67" s="33"/>
      <c r="G67" s="33"/>
      <c r="H67" s="33"/>
      <c r="I67" s="40"/>
      <c r="J67" s="65" t="e">
        <f t="shared" si="0"/>
        <v>#DIV/0!</v>
      </c>
      <c r="K67" s="30" t="s">
        <v>143</v>
      </c>
      <c r="L67" s="37" t="str">
        <f t="shared" si="1"/>
        <v/>
      </c>
      <c r="M67" s="4"/>
      <c r="N67" s="1"/>
    </row>
    <row r="68" spans="1:14" ht="210" x14ac:dyDescent="0.25">
      <c r="A68" s="24" t="s">
        <v>68</v>
      </c>
      <c r="B68" s="43" t="s">
        <v>182</v>
      </c>
      <c r="C68" s="38" t="s">
        <v>100</v>
      </c>
      <c r="D68" s="39">
        <v>24</v>
      </c>
      <c r="E68" s="35" t="s">
        <v>130</v>
      </c>
      <c r="F68" s="33"/>
      <c r="G68" s="33"/>
      <c r="H68" s="33"/>
      <c r="I68" s="40"/>
      <c r="J68" s="65" t="e">
        <f t="shared" si="0"/>
        <v>#DIV/0!</v>
      </c>
      <c r="K68" s="30" t="s">
        <v>143</v>
      </c>
      <c r="L68" s="37" t="str">
        <f t="shared" si="1"/>
        <v/>
      </c>
      <c r="M68" s="4"/>
      <c r="N68" s="1"/>
    </row>
    <row r="69" spans="1:14" ht="210" x14ac:dyDescent="0.25">
      <c r="A69" s="24" t="s">
        <v>68</v>
      </c>
      <c r="B69" s="43" t="s">
        <v>178</v>
      </c>
      <c r="C69" s="38" t="s">
        <v>100</v>
      </c>
      <c r="D69" s="39">
        <v>24</v>
      </c>
      <c r="E69" s="35" t="s">
        <v>130</v>
      </c>
      <c r="F69" s="33"/>
      <c r="G69" s="33"/>
      <c r="H69" s="33"/>
      <c r="I69" s="40"/>
      <c r="J69" s="65" t="e">
        <f t="shared" si="0"/>
        <v>#DIV/0!</v>
      </c>
      <c r="K69" s="30" t="s">
        <v>143</v>
      </c>
      <c r="L69" s="37" t="str">
        <f t="shared" si="1"/>
        <v/>
      </c>
      <c r="M69" s="4"/>
      <c r="N69" s="1"/>
    </row>
    <row r="70" spans="1:14" ht="210" x14ac:dyDescent="0.25">
      <c r="A70" s="24" t="s">
        <v>68</v>
      </c>
      <c r="B70" s="43" t="s">
        <v>181</v>
      </c>
      <c r="C70" s="38" t="s">
        <v>100</v>
      </c>
      <c r="D70" s="39">
        <v>24</v>
      </c>
      <c r="E70" s="35" t="s">
        <v>130</v>
      </c>
      <c r="F70" s="33"/>
      <c r="G70" s="33"/>
      <c r="H70" s="33"/>
      <c r="I70" s="40"/>
      <c r="J70" s="65" t="e">
        <f t="shared" si="0"/>
        <v>#DIV/0!</v>
      </c>
      <c r="K70" s="30" t="s">
        <v>143</v>
      </c>
      <c r="L70" s="37" t="str">
        <f t="shared" si="1"/>
        <v/>
      </c>
      <c r="M70" s="4"/>
      <c r="N70" s="1"/>
    </row>
    <row r="71" spans="1:14" ht="210" x14ac:dyDescent="0.25">
      <c r="A71" s="52" t="s">
        <v>68</v>
      </c>
      <c r="B71" s="52" t="s">
        <v>183</v>
      </c>
      <c r="C71" s="53" t="s">
        <v>100</v>
      </c>
      <c r="D71" s="54">
        <v>24</v>
      </c>
      <c r="E71" s="55" t="s">
        <v>130</v>
      </c>
      <c r="F71" s="10"/>
      <c r="G71" s="10"/>
      <c r="H71" s="56"/>
      <c r="I71" s="57"/>
      <c r="J71" s="68" t="e">
        <f t="shared" ref="J71:J85" si="2">F71/(G71-H71-I71)</f>
        <v>#DIV/0!</v>
      </c>
      <c r="K71" s="58" t="s">
        <v>143</v>
      </c>
      <c r="L71" s="37" t="str">
        <f t="shared" si="1"/>
        <v/>
      </c>
      <c r="M71" s="4"/>
      <c r="N71" s="1"/>
    </row>
    <row r="72" spans="1:14" ht="120" x14ac:dyDescent="0.25">
      <c r="A72" s="44" t="s">
        <v>69</v>
      </c>
      <c r="B72" s="44" t="s">
        <v>184</v>
      </c>
      <c r="C72" s="45" t="s">
        <v>101</v>
      </c>
      <c r="D72" s="46">
        <v>22</v>
      </c>
      <c r="E72" s="47" t="s">
        <v>131</v>
      </c>
      <c r="F72" s="48"/>
      <c r="G72" s="48"/>
      <c r="H72" s="61"/>
      <c r="I72" s="49"/>
      <c r="J72" s="72" t="e">
        <f t="shared" si="2"/>
        <v>#DIV/0!</v>
      </c>
      <c r="K72" s="59" t="s">
        <v>142</v>
      </c>
      <c r="L72" s="37" t="str">
        <f t="shared" si="1"/>
        <v/>
      </c>
      <c r="M72" s="4"/>
      <c r="N72" s="1"/>
    </row>
    <row r="73" spans="1:14" ht="120" x14ac:dyDescent="0.25">
      <c r="A73" s="52" t="s">
        <v>69</v>
      </c>
      <c r="B73" s="43" t="s">
        <v>185</v>
      </c>
      <c r="C73" s="38" t="s">
        <v>101</v>
      </c>
      <c r="D73" s="39">
        <v>22</v>
      </c>
      <c r="E73" s="35" t="s">
        <v>131</v>
      </c>
      <c r="F73" s="33"/>
      <c r="G73" s="33"/>
      <c r="H73" s="41"/>
      <c r="I73" s="40"/>
      <c r="J73" s="65" t="e">
        <f t="shared" si="2"/>
        <v>#DIV/0!</v>
      </c>
      <c r="K73" s="60" t="s">
        <v>142</v>
      </c>
      <c r="L73" s="37" t="str">
        <f t="shared" si="1"/>
        <v/>
      </c>
      <c r="M73" s="4"/>
      <c r="N73" s="1"/>
    </row>
    <row r="74" spans="1:14" ht="60" x14ac:dyDescent="0.25">
      <c r="A74" s="43" t="s">
        <v>70</v>
      </c>
      <c r="B74" s="73"/>
      <c r="C74" s="38" t="s">
        <v>102</v>
      </c>
      <c r="D74" s="39">
        <v>384</v>
      </c>
      <c r="E74" s="35" t="s">
        <v>132</v>
      </c>
      <c r="F74" s="48"/>
      <c r="G74" s="48"/>
      <c r="H74" s="40"/>
      <c r="I74" s="40"/>
      <c r="J74" s="65" t="e">
        <f t="shared" si="2"/>
        <v>#DIV/0!</v>
      </c>
      <c r="K74" s="36" t="s">
        <v>143</v>
      </c>
      <c r="L74" s="37" t="str">
        <f t="shared" si="1"/>
        <v/>
      </c>
      <c r="M74" s="4"/>
      <c r="N74" s="1"/>
    </row>
    <row r="75" spans="1:14" ht="75" x14ac:dyDescent="0.25">
      <c r="A75" s="44" t="s">
        <v>71</v>
      </c>
      <c r="B75" s="79" t="s">
        <v>195</v>
      </c>
      <c r="C75" s="45" t="s">
        <v>107</v>
      </c>
      <c r="D75" s="46">
        <v>710</v>
      </c>
      <c r="E75" s="74" t="s">
        <v>197</v>
      </c>
      <c r="F75" s="48"/>
      <c r="G75" s="48"/>
      <c r="H75" s="48"/>
      <c r="I75" s="49"/>
      <c r="J75" s="72" t="e">
        <f t="shared" si="2"/>
        <v>#DIV/0!</v>
      </c>
      <c r="K75" s="50" t="s">
        <v>143</v>
      </c>
      <c r="L75" s="37" t="str">
        <f t="shared" ref="L75:L85" si="3">IF(F75&gt;(G75-H75-I75),"Error - Numerator is greater than Denominator","")</f>
        <v/>
      </c>
      <c r="M75" s="4"/>
      <c r="N75" s="1"/>
    </row>
    <row r="76" spans="1:14" ht="75" x14ac:dyDescent="0.25">
      <c r="A76" s="52" t="s">
        <v>71</v>
      </c>
      <c r="B76" s="80" t="s">
        <v>196</v>
      </c>
      <c r="C76" s="38" t="s">
        <v>107</v>
      </c>
      <c r="D76" s="39">
        <v>710</v>
      </c>
      <c r="E76" s="81" t="s">
        <v>197</v>
      </c>
      <c r="F76" s="33"/>
      <c r="G76" s="33"/>
      <c r="H76" s="33"/>
      <c r="I76" s="40"/>
      <c r="J76" s="65" t="e">
        <f t="shared" ref="J76" si="4">F76/(G76-H76-I76)</f>
        <v>#DIV/0!</v>
      </c>
      <c r="K76" s="58" t="s">
        <v>143</v>
      </c>
      <c r="L76" s="37" t="str">
        <f t="shared" si="3"/>
        <v/>
      </c>
      <c r="M76" s="4"/>
      <c r="N76" s="1"/>
    </row>
    <row r="77" spans="1:14" ht="105" x14ac:dyDescent="0.25">
      <c r="A77" s="44" t="s">
        <v>72</v>
      </c>
      <c r="B77" s="75" t="s">
        <v>210</v>
      </c>
      <c r="C77" s="45" t="s">
        <v>106</v>
      </c>
      <c r="D77" s="46">
        <v>712</v>
      </c>
      <c r="E77" s="77" t="s">
        <v>198</v>
      </c>
      <c r="F77" s="48"/>
      <c r="G77" s="48"/>
      <c r="H77" s="48"/>
      <c r="I77" s="49"/>
      <c r="J77" s="72" t="e">
        <f t="shared" si="2"/>
        <v>#DIV/0!</v>
      </c>
      <c r="K77" s="50" t="s">
        <v>143</v>
      </c>
      <c r="L77" s="37" t="str">
        <f t="shared" si="3"/>
        <v/>
      </c>
      <c r="M77" s="4"/>
      <c r="N77" s="1"/>
    </row>
    <row r="78" spans="1:14" ht="105" x14ac:dyDescent="0.25">
      <c r="A78" s="24" t="s">
        <v>72</v>
      </c>
      <c r="B78" s="78" t="s">
        <v>196</v>
      </c>
      <c r="C78" s="38" t="s">
        <v>106</v>
      </c>
      <c r="D78" s="39">
        <v>712</v>
      </c>
      <c r="E78" s="81" t="s">
        <v>198</v>
      </c>
      <c r="F78" s="33"/>
      <c r="G78" s="33"/>
      <c r="H78" s="33"/>
      <c r="I78" s="40"/>
      <c r="J78" s="65" t="e">
        <f t="shared" ref="J78" si="5">F78/(G78-H78-I78)</f>
        <v>#DIV/0!</v>
      </c>
      <c r="K78" s="30" t="s">
        <v>143</v>
      </c>
      <c r="L78" s="37" t="str">
        <f t="shared" si="3"/>
        <v/>
      </c>
      <c r="M78" s="4"/>
      <c r="N78" s="1"/>
    </row>
    <row r="79" spans="1:14" ht="75" x14ac:dyDescent="0.25">
      <c r="A79" s="43" t="s">
        <v>73</v>
      </c>
      <c r="B79" s="33"/>
      <c r="C79" s="38" t="s">
        <v>105</v>
      </c>
      <c r="D79" s="39">
        <v>104</v>
      </c>
      <c r="E79" s="35" t="s">
        <v>133</v>
      </c>
      <c r="F79" s="48"/>
      <c r="G79" s="48"/>
      <c r="H79" s="40"/>
      <c r="I79" s="40"/>
      <c r="J79" s="65" t="e">
        <f t="shared" si="2"/>
        <v>#DIV/0!</v>
      </c>
      <c r="K79" s="36" t="s">
        <v>143</v>
      </c>
      <c r="L79" s="37" t="str">
        <f t="shared" si="3"/>
        <v/>
      </c>
      <c r="M79" s="4"/>
      <c r="N79" s="1"/>
    </row>
    <row r="80" spans="1:14" ht="90" x14ac:dyDescent="0.25">
      <c r="A80" s="43" t="s">
        <v>74</v>
      </c>
      <c r="B80" s="33"/>
      <c r="C80" s="38" t="s">
        <v>104</v>
      </c>
      <c r="D80" s="39">
        <v>18</v>
      </c>
      <c r="E80" s="35" t="s">
        <v>186</v>
      </c>
      <c r="F80" s="48"/>
      <c r="G80" s="48"/>
      <c r="H80" s="33"/>
      <c r="I80" s="40"/>
      <c r="J80" s="65" t="e">
        <f t="shared" si="2"/>
        <v>#DIV/0!</v>
      </c>
      <c r="K80" s="36" t="s">
        <v>143</v>
      </c>
      <c r="L80" s="37" t="str">
        <f t="shared" si="3"/>
        <v/>
      </c>
      <c r="M80" s="4"/>
      <c r="N80" s="1"/>
    </row>
    <row r="81" spans="1:14" ht="75" x14ac:dyDescent="0.25">
      <c r="A81" s="43" t="s">
        <v>75</v>
      </c>
      <c r="B81" s="33"/>
      <c r="C81" s="38" t="s">
        <v>103</v>
      </c>
      <c r="D81" s="39">
        <v>1365</v>
      </c>
      <c r="E81" s="35" t="s">
        <v>200</v>
      </c>
      <c r="F81" s="33"/>
      <c r="G81" s="33"/>
      <c r="H81" s="40"/>
      <c r="I81" s="40"/>
      <c r="J81" s="65" t="e">
        <f t="shared" si="2"/>
        <v>#DIV/0!</v>
      </c>
      <c r="K81" s="36" t="s">
        <v>143</v>
      </c>
      <c r="L81" s="37" t="str">
        <f t="shared" si="3"/>
        <v/>
      </c>
      <c r="M81" s="4"/>
      <c r="N81" s="1"/>
    </row>
    <row r="82" spans="1:14" ht="75" x14ac:dyDescent="0.25">
      <c r="A82" s="32" t="s">
        <v>191</v>
      </c>
      <c r="B82" s="41"/>
      <c r="C82" s="41" t="s">
        <v>206</v>
      </c>
      <c r="D82" s="69"/>
      <c r="E82" s="70" t="s">
        <v>199</v>
      </c>
      <c r="F82" s="33"/>
      <c r="G82" s="33"/>
      <c r="H82" s="33"/>
      <c r="I82" s="40"/>
      <c r="J82" s="65" t="e">
        <f t="shared" si="2"/>
        <v>#DIV/0!</v>
      </c>
      <c r="K82" s="70" t="s">
        <v>142</v>
      </c>
      <c r="L82" s="37" t="str">
        <f t="shared" si="3"/>
        <v/>
      </c>
      <c r="M82" s="4"/>
      <c r="N82" s="1"/>
    </row>
    <row r="83" spans="1:14" ht="270" x14ac:dyDescent="0.25">
      <c r="A83" s="71" t="s">
        <v>201</v>
      </c>
      <c r="B83" s="41"/>
      <c r="C83" s="41" t="s">
        <v>207</v>
      </c>
      <c r="D83" s="69"/>
      <c r="E83" s="76" t="s">
        <v>211</v>
      </c>
      <c r="F83" s="48"/>
      <c r="G83" s="48"/>
      <c r="H83" s="48"/>
      <c r="I83" s="48"/>
      <c r="J83" s="72" t="e">
        <f t="shared" si="2"/>
        <v>#DIV/0!</v>
      </c>
      <c r="K83" s="66" t="s">
        <v>143</v>
      </c>
      <c r="L83" s="37" t="str">
        <f t="shared" si="3"/>
        <v/>
      </c>
      <c r="M83" s="4"/>
      <c r="N83" s="1"/>
    </row>
    <row r="84" spans="1:14" ht="60" x14ac:dyDescent="0.25">
      <c r="A84" s="33" t="s">
        <v>192</v>
      </c>
      <c r="B84" s="41"/>
      <c r="C84" s="41" t="s">
        <v>208</v>
      </c>
      <c r="D84" s="69"/>
      <c r="E84" s="70" t="s">
        <v>202</v>
      </c>
      <c r="F84" s="33"/>
      <c r="G84" s="33"/>
      <c r="H84" s="33"/>
      <c r="I84" s="40"/>
      <c r="J84" s="65" t="e">
        <f t="shared" si="2"/>
        <v>#DIV/0!</v>
      </c>
      <c r="K84" s="70" t="s">
        <v>143</v>
      </c>
      <c r="L84" s="37" t="str">
        <f t="shared" si="3"/>
        <v/>
      </c>
      <c r="M84" s="4"/>
      <c r="N84" s="1"/>
    </row>
    <row r="85" spans="1:14" ht="120" x14ac:dyDescent="0.25">
      <c r="A85" s="71" t="s">
        <v>203</v>
      </c>
      <c r="B85" s="62"/>
      <c r="C85" s="62" t="s">
        <v>209</v>
      </c>
      <c r="D85" s="67"/>
      <c r="E85" s="70" t="s">
        <v>204</v>
      </c>
      <c r="F85" s="56"/>
      <c r="G85" s="56"/>
      <c r="H85" s="40"/>
      <c r="I85" s="56"/>
      <c r="J85" s="68" t="e">
        <f t="shared" si="2"/>
        <v>#DIV/0!</v>
      </c>
      <c r="K85" s="60" t="s">
        <v>143</v>
      </c>
      <c r="L85" s="37" t="str">
        <f t="shared" si="3"/>
        <v/>
      </c>
      <c r="M85" s="4"/>
      <c r="N85" s="1"/>
    </row>
    <row r="86" spans="1:14" x14ac:dyDescent="0.25">
      <c r="A86" s="10"/>
      <c r="B86" s="22"/>
      <c r="C86" s="22"/>
      <c r="D86" s="25"/>
      <c r="E86" s="28"/>
      <c r="F86" s="10"/>
      <c r="G86" s="10"/>
      <c r="H86" s="10"/>
      <c r="I86" s="10"/>
      <c r="J86" s="18"/>
      <c r="K86" s="18"/>
      <c r="L86" s="5"/>
      <c r="M86" s="1"/>
      <c r="N86" s="1"/>
    </row>
    <row r="87" spans="1:14" x14ac:dyDescent="0.25">
      <c r="A87" s="10"/>
      <c r="B87" s="22"/>
      <c r="C87" s="22"/>
      <c r="D87" s="25"/>
      <c r="E87" s="28"/>
      <c r="F87" s="10"/>
      <c r="G87" s="10"/>
      <c r="H87" s="10"/>
      <c r="I87" s="10"/>
      <c r="J87" s="18"/>
      <c r="K87" s="18"/>
      <c r="L87" s="5"/>
      <c r="M87" s="1"/>
      <c r="N87" s="1"/>
    </row>
    <row r="88" spans="1:14" x14ac:dyDescent="0.25">
      <c r="A88" s="10"/>
      <c r="B88" s="22"/>
      <c r="C88" s="22"/>
      <c r="D88" s="25"/>
      <c r="E88" s="28"/>
      <c r="F88" s="10"/>
      <c r="G88" s="10"/>
      <c r="H88" s="10"/>
      <c r="I88" s="10"/>
      <c r="J88" s="18"/>
      <c r="K88" s="18"/>
      <c r="L88" s="5"/>
      <c r="M88" s="1"/>
      <c r="N88" s="1"/>
    </row>
    <row r="89" spans="1:14" x14ac:dyDescent="0.25">
      <c r="A89" s="10"/>
      <c r="B89" s="22"/>
      <c r="C89" s="22"/>
      <c r="D89" s="25"/>
      <c r="E89" s="28"/>
      <c r="F89" s="10"/>
      <c r="G89" s="10"/>
      <c r="H89" s="10"/>
      <c r="I89" s="10"/>
      <c r="J89" s="18"/>
      <c r="K89" s="18"/>
      <c r="L89" s="5"/>
      <c r="M89" s="1"/>
      <c r="N89" s="1"/>
    </row>
    <row r="90" spans="1:14" x14ac:dyDescent="0.25">
      <c r="A90" s="10"/>
      <c r="B90" s="22"/>
      <c r="C90" s="22"/>
      <c r="D90" s="25"/>
      <c r="E90" s="28"/>
      <c r="F90" s="10"/>
      <c r="G90" s="10"/>
      <c r="H90" s="10"/>
      <c r="I90" s="10"/>
      <c r="J90" s="18"/>
      <c r="K90" s="18"/>
      <c r="L90" s="5"/>
      <c r="M90" s="1"/>
      <c r="N90" s="1"/>
    </row>
    <row r="91" spans="1:14" x14ac:dyDescent="0.25">
      <c r="A91" s="10"/>
      <c r="B91" s="22"/>
      <c r="C91" s="22"/>
      <c r="D91" s="25"/>
      <c r="E91" s="28"/>
      <c r="F91" s="10"/>
      <c r="G91" s="10"/>
      <c r="H91" s="10"/>
      <c r="I91" s="10"/>
      <c r="J91" s="18"/>
      <c r="K91" s="18"/>
      <c r="L91" s="5"/>
      <c r="M91" s="1"/>
      <c r="N91" s="1"/>
    </row>
    <row r="92" spans="1:14" x14ac:dyDescent="0.25">
      <c r="A92" s="10"/>
      <c r="B92" s="22"/>
      <c r="C92" s="22"/>
      <c r="D92" s="25"/>
      <c r="E92" s="28"/>
      <c r="F92" s="10"/>
      <c r="G92" s="10"/>
      <c r="H92" s="10"/>
      <c r="I92" s="10"/>
      <c r="J92" s="18"/>
      <c r="K92" s="18"/>
      <c r="L92" s="5"/>
      <c r="M92" s="1"/>
      <c r="N92" s="1"/>
    </row>
    <row r="93" spans="1:14" x14ac:dyDescent="0.25">
      <c r="A93" s="10"/>
      <c r="B93" s="22"/>
      <c r="C93" s="22"/>
      <c r="D93" s="25"/>
      <c r="E93" s="28"/>
      <c r="F93" s="10"/>
      <c r="G93" s="10"/>
      <c r="H93" s="10"/>
      <c r="I93" s="10"/>
      <c r="J93" s="18"/>
      <c r="K93" s="18"/>
      <c r="L93" s="5"/>
      <c r="M93" s="1"/>
      <c r="N93" s="1"/>
    </row>
    <row r="94" spans="1:14" x14ac:dyDescent="0.25">
      <c r="A94" s="10"/>
      <c r="B94" s="22"/>
      <c r="C94" s="22"/>
      <c r="D94" s="25"/>
      <c r="E94" s="28"/>
      <c r="F94" s="10"/>
      <c r="G94" s="10"/>
      <c r="H94" s="10"/>
      <c r="I94" s="10"/>
      <c r="J94" s="18"/>
      <c r="K94" s="18"/>
      <c r="L94" s="5"/>
      <c r="M94" s="1"/>
      <c r="N94" s="1"/>
    </row>
    <row r="95" spans="1:14" x14ac:dyDescent="0.25">
      <c r="A95" s="10"/>
      <c r="B95" s="22"/>
      <c r="C95" s="22"/>
      <c r="D95" s="25"/>
      <c r="E95" s="28"/>
      <c r="F95" s="10"/>
      <c r="G95" s="10"/>
      <c r="H95" s="10"/>
      <c r="I95" s="10"/>
      <c r="J95" s="18"/>
      <c r="K95" s="18"/>
      <c r="L95" s="5"/>
      <c r="M95" s="1"/>
      <c r="N95" s="1"/>
    </row>
    <row r="96" spans="1:14" x14ac:dyDescent="0.25">
      <c r="A96" s="10"/>
      <c r="B96" s="22"/>
      <c r="C96" s="22"/>
      <c r="D96" s="25"/>
      <c r="E96" s="28"/>
      <c r="F96" s="10"/>
      <c r="G96" s="10"/>
      <c r="H96" s="10"/>
      <c r="I96" s="10"/>
      <c r="J96" s="18"/>
      <c r="K96" s="18"/>
      <c r="L96" s="5"/>
      <c r="M96" s="1"/>
      <c r="N96" s="1"/>
    </row>
    <row r="97" spans="1:14" x14ac:dyDescent="0.25">
      <c r="A97" s="10"/>
      <c r="B97" s="22"/>
      <c r="C97" s="22"/>
      <c r="D97" s="25"/>
      <c r="E97" s="28"/>
      <c r="F97" s="10"/>
      <c r="G97" s="10"/>
      <c r="H97" s="10"/>
      <c r="I97" s="10"/>
      <c r="J97" s="18"/>
      <c r="K97" s="18"/>
      <c r="L97" s="5"/>
      <c r="M97" s="1"/>
      <c r="N97" s="1"/>
    </row>
    <row r="98" spans="1:14" x14ac:dyDescent="0.25">
      <c r="A98" s="10"/>
      <c r="B98" s="22"/>
      <c r="C98" s="22"/>
      <c r="D98" s="25"/>
      <c r="E98" s="28"/>
      <c r="F98" s="10"/>
      <c r="G98" s="10"/>
      <c r="H98" s="10"/>
      <c r="I98" s="10"/>
      <c r="J98" s="18"/>
      <c r="K98" s="18"/>
      <c r="L98" s="5"/>
      <c r="M98" s="1"/>
      <c r="N98" s="1"/>
    </row>
    <row r="99" spans="1:14" x14ac:dyDescent="0.25">
      <c r="A99" s="10"/>
      <c r="B99" s="22"/>
      <c r="C99" s="22"/>
      <c r="D99" s="25"/>
      <c r="E99" s="28"/>
      <c r="F99" s="10"/>
      <c r="G99" s="10"/>
      <c r="H99" s="10"/>
      <c r="I99" s="10"/>
      <c r="J99" s="18"/>
      <c r="K99" s="18"/>
      <c r="L99" s="5"/>
      <c r="M99" s="1"/>
      <c r="N99" s="1"/>
    </row>
    <row r="100" spans="1:14" x14ac:dyDescent="0.25">
      <c r="A100" s="10"/>
      <c r="B100" s="22"/>
      <c r="C100" s="22"/>
      <c r="D100" s="25"/>
      <c r="E100" s="28"/>
      <c r="F100" s="10"/>
      <c r="G100" s="10"/>
      <c r="H100" s="10"/>
      <c r="I100" s="10"/>
      <c r="J100" s="18"/>
      <c r="K100" s="18"/>
      <c r="L100" s="5"/>
      <c r="M100" s="1"/>
      <c r="N100" s="1"/>
    </row>
    <row r="101" spans="1:14" x14ac:dyDescent="0.25">
      <c r="A101" s="10"/>
      <c r="B101" s="22"/>
      <c r="C101" s="22"/>
      <c r="D101" s="25"/>
      <c r="E101" s="28"/>
      <c r="F101" s="10"/>
      <c r="G101" s="10"/>
      <c r="H101" s="10"/>
      <c r="I101" s="10"/>
      <c r="J101" s="18"/>
      <c r="K101" s="18"/>
      <c r="L101" s="5"/>
      <c r="M101" s="1"/>
      <c r="N101" s="1"/>
    </row>
    <row r="102" spans="1:14" x14ac:dyDescent="0.25">
      <c r="A102" s="10"/>
      <c r="B102" s="22"/>
      <c r="C102" s="22"/>
      <c r="D102" s="25"/>
      <c r="E102" s="28"/>
      <c r="F102" s="10"/>
      <c r="G102" s="10"/>
      <c r="H102" s="10"/>
      <c r="I102" s="10"/>
      <c r="J102" s="18"/>
      <c r="K102" s="18"/>
      <c r="L102" s="5"/>
      <c r="M102" s="1"/>
      <c r="N102" s="1"/>
    </row>
    <row r="103" spans="1:14" x14ac:dyDescent="0.25">
      <c r="A103" s="10"/>
      <c r="B103" s="22"/>
      <c r="C103" s="22"/>
      <c r="D103" s="25"/>
      <c r="E103" s="28"/>
      <c r="F103" s="10"/>
      <c r="G103" s="10"/>
      <c r="H103" s="10"/>
      <c r="I103" s="10"/>
      <c r="J103" s="18"/>
      <c r="K103" s="18"/>
      <c r="L103" s="5"/>
      <c r="M103" s="1"/>
      <c r="N103" s="1"/>
    </row>
    <row r="104" spans="1:14" x14ac:dyDescent="0.25">
      <c r="A104" s="10"/>
      <c r="B104" s="22"/>
      <c r="C104" s="22"/>
      <c r="D104" s="25"/>
      <c r="E104" s="28"/>
      <c r="F104" s="10"/>
      <c r="G104" s="10"/>
      <c r="H104" s="10"/>
      <c r="I104" s="10"/>
      <c r="J104" s="18"/>
      <c r="K104" s="18"/>
      <c r="L104" s="5"/>
      <c r="M104" s="1"/>
      <c r="N104" s="1"/>
    </row>
    <row r="105" spans="1:14" x14ac:dyDescent="0.25">
      <c r="A105" s="10"/>
      <c r="B105" s="22"/>
      <c r="C105" s="22"/>
      <c r="D105" s="25"/>
      <c r="E105" s="28"/>
      <c r="F105" s="10"/>
      <c r="G105" s="10"/>
      <c r="H105" s="10"/>
      <c r="I105" s="10"/>
      <c r="J105" s="18"/>
      <c r="K105" s="18"/>
      <c r="L105" s="5"/>
      <c r="M105" s="1"/>
      <c r="N105" s="1"/>
    </row>
    <row r="106" spans="1:14" x14ac:dyDescent="0.25">
      <c r="A106" s="10"/>
      <c r="B106" s="22"/>
      <c r="C106" s="22"/>
      <c r="D106" s="25"/>
      <c r="E106" s="28"/>
      <c r="F106" s="10"/>
      <c r="G106" s="10"/>
      <c r="H106" s="10"/>
      <c r="I106" s="10"/>
      <c r="J106" s="18"/>
      <c r="K106" s="18"/>
      <c r="L106" s="5"/>
      <c r="M106" s="1"/>
      <c r="N106" s="1"/>
    </row>
    <row r="107" spans="1:14" x14ac:dyDescent="0.25">
      <c r="A107" s="10"/>
      <c r="B107" s="22"/>
      <c r="C107" s="22"/>
      <c r="D107" s="25"/>
      <c r="E107" s="28"/>
      <c r="F107" s="10"/>
      <c r="G107" s="10"/>
      <c r="H107" s="10"/>
      <c r="I107" s="10"/>
      <c r="J107" s="18"/>
      <c r="K107" s="18"/>
      <c r="L107" s="5"/>
      <c r="M107" s="1"/>
      <c r="N107" s="1"/>
    </row>
    <row r="108" spans="1:14" x14ac:dyDescent="0.25">
      <c r="A108" s="10"/>
      <c r="B108" s="22"/>
      <c r="C108" s="22"/>
      <c r="D108" s="25"/>
      <c r="E108" s="28"/>
      <c r="F108" s="10"/>
      <c r="G108" s="10"/>
      <c r="H108" s="10"/>
      <c r="I108" s="10"/>
      <c r="J108" s="18"/>
      <c r="K108" s="18"/>
      <c r="L108" s="5"/>
      <c r="M108" s="1"/>
      <c r="N108" s="1"/>
    </row>
    <row r="109" spans="1:14" x14ac:dyDescent="0.25">
      <c r="A109" s="10"/>
      <c r="B109" s="22"/>
      <c r="C109" s="22"/>
      <c r="D109" s="25"/>
      <c r="E109" s="28"/>
      <c r="F109" s="10"/>
      <c r="G109" s="10"/>
      <c r="H109" s="10"/>
      <c r="I109" s="10"/>
      <c r="J109" s="18"/>
      <c r="K109" s="18"/>
      <c r="L109" s="5"/>
      <c r="M109" s="1"/>
      <c r="N109" s="1"/>
    </row>
    <row r="110" spans="1:14" x14ac:dyDescent="0.25">
      <c r="A110" s="10"/>
      <c r="B110" s="22"/>
      <c r="C110" s="22"/>
      <c r="D110" s="25"/>
      <c r="E110" s="28"/>
      <c r="F110" s="10"/>
      <c r="G110" s="10"/>
      <c r="H110" s="10"/>
      <c r="I110" s="10"/>
      <c r="J110" s="18"/>
      <c r="K110" s="18"/>
      <c r="L110" s="5"/>
      <c r="M110" s="1"/>
      <c r="N110" s="1"/>
    </row>
    <row r="111" spans="1:14" x14ac:dyDescent="0.25">
      <c r="A111" s="10"/>
      <c r="B111" s="22"/>
      <c r="C111" s="22"/>
      <c r="D111" s="25"/>
      <c r="E111" s="28"/>
      <c r="F111" s="10"/>
      <c r="G111" s="10"/>
      <c r="H111" s="10"/>
      <c r="I111" s="10"/>
      <c r="J111" s="18"/>
      <c r="K111" s="18"/>
      <c r="L111" s="5"/>
      <c r="M111" s="1"/>
      <c r="N111" s="1"/>
    </row>
    <row r="112" spans="1:14" x14ac:dyDescent="0.25">
      <c r="B112" s="22"/>
      <c r="C112" s="26"/>
      <c r="D112" s="27"/>
      <c r="E112" s="29"/>
      <c r="J112" s="18"/>
      <c r="K112" s="18"/>
    </row>
    <row r="113" spans="4:11" x14ac:dyDescent="0.25">
      <c r="D113" s="27"/>
      <c r="E113" s="29"/>
      <c r="J113" s="18"/>
      <c r="K113" s="18"/>
    </row>
    <row r="114" spans="4:11" x14ac:dyDescent="0.25">
      <c r="D114" s="27"/>
      <c r="E114" s="29"/>
      <c r="J114" s="18"/>
      <c r="K114" s="18"/>
    </row>
    <row r="115" spans="4:11" x14ac:dyDescent="0.25">
      <c r="D115" s="27"/>
      <c r="E115" s="29"/>
      <c r="J115" s="18"/>
      <c r="K115" s="18"/>
    </row>
    <row r="116" spans="4:11" x14ac:dyDescent="0.25">
      <c r="D116" s="27"/>
      <c r="E116" s="29"/>
      <c r="J116" s="18" t="str">
        <f t="shared" ref="J116:J155" si="6">IFERROR((F116/(G116-H116-I116)), "")</f>
        <v/>
      </c>
      <c r="K116" s="18"/>
    </row>
    <row r="117" spans="4:11" x14ac:dyDescent="0.25">
      <c r="D117" s="27"/>
      <c r="E117" s="29"/>
      <c r="J117" s="18" t="str">
        <f t="shared" si="6"/>
        <v/>
      </c>
      <c r="K117" s="18"/>
    </row>
    <row r="118" spans="4:11" x14ac:dyDescent="0.25">
      <c r="D118" s="27"/>
      <c r="E118" s="29"/>
      <c r="J118" s="18" t="str">
        <f t="shared" si="6"/>
        <v/>
      </c>
      <c r="K118" s="18"/>
    </row>
    <row r="119" spans="4:11" x14ac:dyDescent="0.25">
      <c r="D119" s="27"/>
      <c r="E119" s="29"/>
      <c r="J119" s="18" t="str">
        <f t="shared" si="6"/>
        <v/>
      </c>
      <c r="K119" s="18"/>
    </row>
    <row r="120" spans="4:11" x14ac:dyDescent="0.25">
      <c r="D120" s="27"/>
      <c r="E120" s="29"/>
      <c r="J120" s="18" t="str">
        <f t="shared" si="6"/>
        <v/>
      </c>
      <c r="K120" s="18"/>
    </row>
    <row r="121" spans="4:11" x14ac:dyDescent="0.25">
      <c r="D121" s="27"/>
      <c r="E121" s="29"/>
      <c r="J121" s="18" t="str">
        <f t="shared" si="6"/>
        <v/>
      </c>
      <c r="K121" s="18"/>
    </row>
    <row r="122" spans="4:11" x14ac:dyDescent="0.25">
      <c r="D122" s="27"/>
      <c r="E122" s="29"/>
      <c r="J122" s="18" t="str">
        <f t="shared" si="6"/>
        <v/>
      </c>
      <c r="K122" s="18"/>
    </row>
    <row r="123" spans="4:11" x14ac:dyDescent="0.25">
      <c r="D123" s="27"/>
      <c r="E123" s="29"/>
      <c r="J123" s="18" t="str">
        <f t="shared" si="6"/>
        <v/>
      </c>
      <c r="K123" s="18"/>
    </row>
    <row r="124" spans="4:11" x14ac:dyDescent="0.25">
      <c r="D124" s="27"/>
      <c r="E124" s="29"/>
      <c r="J124" s="18" t="str">
        <f t="shared" si="6"/>
        <v/>
      </c>
      <c r="K124" s="18"/>
    </row>
    <row r="125" spans="4:11" x14ac:dyDescent="0.25">
      <c r="D125" s="27"/>
      <c r="E125" s="29"/>
      <c r="J125" s="18" t="str">
        <f t="shared" si="6"/>
        <v/>
      </c>
      <c r="K125" s="18"/>
    </row>
    <row r="126" spans="4:11" x14ac:dyDescent="0.25">
      <c r="D126" s="27"/>
      <c r="E126" s="29"/>
      <c r="J126" s="18" t="str">
        <f t="shared" si="6"/>
        <v/>
      </c>
      <c r="K126" s="18"/>
    </row>
    <row r="127" spans="4:11" x14ac:dyDescent="0.25">
      <c r="D127" s="27"/>
      <c r="E127" s="29"/>
      <c r="J127" s="18" t="str">
        <f t="shared" si="6"/>
        <v/>
      </c>
      <c r="K127" s="18"/>
    </row>
    <row r="128" spans="4:11" x14ac:dyDescent="0.25">
      <c r="D128" s="27"/>
      <c r="E128" s="29"/>
      <c r="J128" s="18" t="str">
        <f t="shared" si="6"/>
        <v/>
      </c>
      <c r="K128" s="18"/>
    </row>
    <row r="129" spans="4:11" x14ac:dyDescent="0.25">
      <c r="D129" s="27"/>
      <c r="E129" s="29"/>
      <c r="J129" s="18" t="str">
        <f t="shared" si="6"/>
        <v/>
      </c>
      <c r="K129" s="18"/>
    </row>
    <row r="130" spans="4:11" x14ac:dyDescent="0.25">
      <c r="D130" s="27"/>
      <c r="E130" s="29"/>
      <c r="J130" s="18" t="str">
        <f t="shared" si="6"/>
        <v/>
      </c>
      <c r="K130" s="18"/>
    </row>
    <row r="131" spans="4:11" x14ac:dyDescent="0.25">
      <c r="D131" s="27"/>
      <c r="E131" s="29"/>
      <c r="J131" s="18" t="str">
        <f t="shared" si="6"/>
        <v/>
      </c>
      <c r="K131" s="18"/>
    </row>
    <row r="132" spans="4:11" x14ac:dyDescent="0.25">
      <c r="D132" s="27"/>
      <c r="E132" s="29"/>
      <c r="J132" s="18" t="str">
        <f t="shared" si="6"/>
        <v/>
      </c>
      <c r="K132" s="18"/>
    </row>
    <row r="133" spans="4:11" x14ac:dyDescent="0.25">
      <c r="D133" s="27"/>
      <c r="E133" s="29"/>
      <c r="J133" s="18" t="str">
        <f t="shared" si="6"/>
        <v/>
      </c>
      <c r="K133" s="18"/>
    </row>
    <row r="134" spans="4:11" x14ac:dyDescent="0.25">
      <c r="D134" s="27"/>
      <c r="E134" s="29"/>
      <c r="J134" s="18" t="str">
        <f t="shared" si="6"/>
        <v/>
      </c>
      <c r="K134" s="18"/>
    </row>
    <row r="135" spans="4:11" x14ac:dyDescent="0.25">
      <c r="D135" s="27"/>
      <c r="E135" s="29"/>
      <c r="J135" s="18" t="str">
        <f t="shared" si="6"/>
        <v/>
      </c>
      <c r="K135" s="18"/>
    </row>
    <row r="136" spans="4:11" x14ac:dyDescent="0.25">
      <c r="D136" s="27"/>
      <c r="E136" s="29"/>
      <c r="J136" s="18" t="str">
        <f t="shared" si="6"/>
        <v/>
      </c>
      <c r="K136" s="18"/>
    </row>
    <row r="137" spans="4:11" x14ac:dyDescent="0.25">
      <c r="D137" s="27"/>
      <c r="E137" s="29"/>
      <c r="J137" s="18" t="str">
        <f t="shared" si="6"/>
        <v/>
      </c>
      <c r="K137" s="18"/>
    </row>
    <row r="138" spans="4:11" x14ac:dyDescent="0.25">
      <c r="D138" s="27"/>
      <c r="E138" s="29"/>
      <c r="J138" s="18" t="str">
        <f t="shared" si="6"/>
        <v/>
      </c>
      <c r="K138" s="18"/>
    </row>
    <row r="139" spans="4:11" x14ac:dyDescent="0.25">
      <c r="D139" s="27"/>
      <c r="E139" s="29"/>
      <c r="J139" s="18" t="str">
        <f t="shared" si="6"/>
        <v/>
      </c>
      <c r="K139" s="18"/>
    </row>
    <row r="140" spans="4:11" x14ac:dyDescent="0.25">
      <c r="D140" s="27"/>
      <c r="E140" s="29"/>
      <c r="J140" s="18" t="str">
        <f t="shared" si="6"/>
        <v/>
      </c>
      <c r="K140" s="18"/>
    </row>
    <row r="141" spans="4:11" x14ac:dyDescent="0.25">
      <c r="D141" s="27"/>
      <c r="E141" s="29"/>
      <c r="J141" s="18" t="str">
        <f t="shared" si="6"/>
        <v/>
      </c>
      <c r="K141" s="18"/>
    </row>
    <row r="142" spans="4:11" x14ac:dyDescent="0.25">
      <c r="D142" s="27"/>
      <c r="E142" s="29"/>
      <c r="J142" s="18" t="str">
        <f t="shared" si="6"/>
        <v/>
      </c>
      <c r="K142" s="18"/>
    </row>
    <row r="143" spans="4:11" x14ac:dyDescent="0.25">
      <c r="D143" s="27"/>
      <c r="E143" s="29"/>
      <c r="J143" s="18" t="str">
        <f t="shared" si="6"/>
        <v/>
      </c>
      <c r="K143" s="18"/>
    </row>
    <row r="144" spans="4:11" x14ac:dyDescent="0.25">
      <c r="D144" s="27"/>
      <c r="E144" s="29"/>
      <c r="J144" s="18" t="str">
        <f t="shared" si="6"/>
        <v/>
      </c>
      <c r="K144" s="18"/>
    </row>
    <row r="145" spans="4:11" x14ac:dyDescent="0.25">
      <c r="D145" s="27"/>
      <c r="E145" s="29"/>
      <c r="J145" s="18" t="str">
        <f t="shared" si="6"/>
        <v/>
      </c>
      <c r="K145" s="18"/>
    </row>
    <row r="146" spans="4:11" x14ac:dyDescent="0.25">
      <c r="D146" s="27"/>
      <c r="E146" s="29"/>
      <c r="J146" s="18" t="str">
        <f t="shared" si="6"/>
        <v/>
      </c>
      <c r="K146" s="18"/>
    </row>
    <row r="147" spans="4:11" x14ac:dyDescent="0.25">
      <c r="D147" s="27"/>
      <c r="E147" s="29"/>
      <c r="J147" s="18" t="str">
        <f t="shared" si="6"/>
        <v/>
      </c>
      <c r="K147" s="18"/>
    </row>
    <row r="148" spans="4:11" x14ac:dyDescent="0.25">
      <c r="D148" s="27"/>
      <c r="E148" s="29"/>
      <c r="J148" s="18" t="str">
        <f t="shared" si="6"/>
        <v/>
      </c>
      <c r="K148" s="18"/>
    </row>
    <row r="149" spans="4:11" x14ac:dyDescent="0.25">
      <c r="D149" s="27"/>
      <c r="E149" s="29"/>
      <c r="J149" s="18" t="str">
        <f t="shared" si="6"/>
        <v/>
      </c>
      <c r="K149" s="18"/>
    </row>
    <row r="150" spans="4:11" x14ac:dyDescent="0.25">
      <c r="D150" s="27"/>
      <c r="E150" s="29"/>
      <c r="J150" s="18" t="str">
        <f t="shared" si="6"/>
        <v/>
      </c>
      <c r="K150" s="18"/>
    </row>
    <row r="151" spans="4:11" x14ac:dyDescent="0.25">
      <c r="D151" s="27"/>
      <c r="E151" s="29"/>
      <c r="J151" s="18" t="str">
        <f t="shared" si="6"/>
        <v/>
      </c>
      <c r="K151" s="18"/>
    </row>
    <row r="152" spans="4:11" x14ac:dyDescent="0.25">
      <c r="D152" s="27"/>
      <c r="E152" s="29"/>
      <c r="J152" s="18" t="str">
        <f t="shared" si="6"/>
        <v/>
      </c>
      <c r="K152" s="18"/>
    </row>
    <row r="153" spans="4:11" x14ac:dyDescent="0.25">
      <c r="D153" s="27"/>
      <c r="E153" s="29"/>
      <c r="J153" s="18" t="str">
        <f t="shared" si="6"/>
        <v/>
      </c>
      <c r="K153" s="18"/>
    </row>
    <row r="154" spans="4:11" x14ac:dyDescent="0.25">
      <c r="D154" s="27"/>
      <c r="E154" s="29"/>
      <c r="J154" s="18" t="str">
        <f t="shared" si="6"/>
        <v/>
      </c>
      <c r="K154" s="18"/>
    </row>
    <row r="155" spans="4:11" x14ac:dyDescent="0.25">
      <c r="D155" s="27"/>
      <c r="E155" s="29"/>
      <c r="J155" s="18" t="str">
        <f t="shared" si="6"/>
        <v/>
      </c>
      <c r="K155" s="18"/>
    </row>
    <row r="156" spans="4:11" x14ac:dyDescent="0.25">
      <c r="D156" s="27"/>
      <c r="E156" s="29"/>
      <c r="J156" s="18" t="str">
        <f t="shared" ref="J156:J163" si="7">IFERROR((F156/(G156-H156-I156)), "")</f>
        <v/>
      </c>
      <c r="K156" s="18"/>
    </row>
    <row r="157" spans="4:11" x14ac:dyDescent="0.25">
      <c r="D157" s="27"/>
      <c r="E157" s="29"/>
      <c r="J157" s="18" t="str">
        <f t="shared" si="7"/>
        <v/>
      </c>
      <c r="K157" s="18"/>
    </row>
    <row r="158" spans="4:11" x14ac:dyDescent="0.25">
      <c r="D158" s="27"/>
      <c r="E158" s="29"/>
      <c r="J158" s="18" t="str">
        <f t="shared" si="7"/>
        <v/>
      </c>
      <c r="K158" s="18"/>
    </row>
    <row r="159" spans="4:11" x14ac:dyDescent="0.25">
      <c r="D159" s="27"/>
      <c r="E159" s="29"/>
      <c r="J159" s="18" t="str">
        <f t="shared" si="7"/>
        <v/>
      </c>
      <c r="K159" s="18"/>
    </row>
    <row r="160" spans="4:11" x14ac:dyDescent="0.25">
      <c r="D160" s="27"/>
      <c r="E160" s="29"/>
      <c r="J160" s="18" t="str">
        <f t="shared" si="7"/>
        <v/>
      </c>
      <c r="K160" s="18"/>
    </row>
    <row r="161" spans="4:11" x14ac:dyDescent="0.25">
      <c r="D161" s="27"/>
      <c r="E161" s="29"/>
      <c r="J161" s="18" t="str">
        <f t="shared" si="7"/>
        <v/>
      </c>
      <c r="K161" s="18"/>
    </row>
    <row r="162" spans="4:11" x14ac:dyDescent="0.25">
      <c r="D162" s="27"/>
      <c r="E162" s="29"/>
      <c r="J162" s="18" t="str">
        <f t="shared" si="7"/>
        <v/>
      </c>
      <c r="K162" s="18"/>
    </row>
    <row r="163" spans="4:11" x14ac:dyDescent="0.25">
      <c r="D163" s="27"/>
      <c r="E163" s="29"/>
      <c r="J163" s="18" t="str">
        <f t="shared" si="7"/>
        <v/>
      </c>
      <c r="K163" s="18"/>
    </row>
    <row r="164" spans="4:11" x14ac:dyDescent="0.25">
      <c r="D164" s="27"/>
      <c r="E164" s="29"/>
    </row>
    <row r="165" spans="4:11" x14ac:dyDescent="0.25">
      <c r="D165" s="27"/>
      <c r="E165" s="29"/>
    </row>
    <row r="166" spans="4:11" x14ac:dyDescent="0.25">
      <c r="D166" s="27"/>
      <c r="E166" s="29"/>
    </row>
    <row r="167" spans="4:11" x14ac:dyDescent="0.25">
      <c r="D167" s="27"/>
      <c r="E167" s="29"/>
    </row>
    <row r="168" spans="4:11" x14ac:dyDescent="0.25">
      <c r="D168" s="27"/>
      <c r="E168" s="29"/>
    </row>
    <row r="169" spans="4:11" x14ac:dyDescent="0.25">
      <c r="D169" s="27"/>
      <c r="E169" s="29"/>
    </row>
    <row r="170" spans="4:11" x14ac:dyDescent="0.25">
      <c r="D170" s="27"/>
      <c r="E170" s="29"/>
    </row>
    <row r="171" spans="4:11" x14ac:dyDescent="0.25">
      <c r="D171" s="27"/>
      <c r="E171" s="29"/>
    </row>
    <row r="172" spans="4:11" x14ac:dyDescent="0.25">
      <c r="D172" s="27"/>
      <c r="E172" s="29"/>
    </row>
    <row r="173" spans="4:11" x14ac:dyDescent="0.25">
      <c r="D173" s="27"/>
      <c r="E173" s="29"/>
    </row>
    <row r="174" spans="4:11" x14ac:dyDescent="0.25">
      <c r="D174" s="27"/>
      <c r="E174" s="29"/>
    </row>
    <row r="175" spans="4:11" x14ac:dyDescent="0.25">
      <c r="D175" s="27"/>
      <c r="E175" s="29"/>
    </row>
    <row r="176" spans="4:11" x14ac:dyDescent="0.25">
      <c r="D176" s="27"/>
      <c r="E176" s="29"/>
    </row>
    <row r="177" spans="4:5" x14ac:dyDescent="0.25">
      <c r="D177" s="27"/>
      <c r="E177" s="29"/>
    </row>
    <row r="178" spans="4:5" x14ac:dyDescent="0.25">
      <c r="D178" s="27"/>
      <c r="E178" s="29"/>
    </row>
    <row r="179" spans="4:5" x14ac:dyDescent="0.25">
      <c r="D179" s="27"/>
      <c r="E179" s="29"/>
    </row>
    <row r="180" spans="4:5" x14ac:dyDescent="0.25">
      <c r="D180" s="27"/>
      <c r="E180" s="29"/>
    </row>
    <row r="181" spans="4:5" x14ac:dyDescent="0.25">
      <c r="D181" s="27"/>
      <c r="E181" s="29"/>
    </row>
    <row r="182" spans="4:5" x14ac:dyDescent="0.25">
      <c r="D182" s="27"/>
      <c r="E182" s="29"/>
    </row>
    <row r="183" spans="4:5" x14ac:dyDescent="0.25">
      <c r="D183" s="27"/>
      <c r="E183" s="29"/>
    </row>
    <row r="184" spans="4:5" x14ac:dyDescent="0.25">
      <c r="D184" s="27"/>
      <c r="E184" s="29"/>
    </row>
    <row r="185" spans="4:5" x14ac:dyDescent="0.25">
      <c r="D185" s="27"/>
      <c r="E185" s="29"/>
    </row>
    <row r="186" spans="4:5" x14ac:dyDescent="0.25">
      <c r="D186" s="27"/>
      <c r="E186" s="29"/>
    </row>
    <row r="187" spans="4:5" x14ac:dyDescent="0.25">
      <c r="D187" s="27"/>
      <c r="E187" s="29"/>
    </row>
    <row r="188" spans="4:5" x14ac:dyDescent="0.25">
      <c r="D188" s="27"/>
      <c r="E188" s="29"/>
    </row>
    <row r="189" spans="4:5" x14ac:dyDescent="0.25">
      <c r="D189" s="27"/>
      <c r="E189" s="29"/>
    </row>
    <row r="190" spans="4:5" x14ac:dyDescent="0.25">
      <c r="D190" s="27"/>
      <c r="E190" s="29"/>
    </row>
    <row r="191" spans="4:5" x14ac:dyDescent="0.25">
      <c r="D191" s="27"/>
      <c r="E191" s="29"/>
    </row>
    <row r="192" spans="4:5" x14ac:dyDescent="0.25">
      <c r="D192" s="27"/>
      <c r="E192" s="29"/>
    </row>
    <row r="193" spans="4:5" x14ac:dyDescent="0.25">
      <c r="D193" s="27"/>
      <c r="E193" s="29"/>
    </row>
    <row r="194" spans="4:5" x14ac:dyDescent="0.25">
      <c r="D194" s="27"/>
      <c r="E194" s="29"/>
    </row>
    <row r="195" spans="4:5" x14ac:dyDescent="0.25">
      <c r="D195" s="27"/>
      <c r="E195" s="29"/>
    </row>
    <row r="196" spans="4:5" x14ac:dyDescent="0.25">
      <c r="D196" s="27"/>
      <c r="E196" s="29"/>
    </row>
  </sheetData>
  <autoFilter ref="A9:N163" xr:uid="{00000000-0009-0000-0000-000000000000}"/>
  <mergeCells count="13">
    <mergeCell ref="A7:A9"/>
    <mergeCell ref="B7:B9"/>
    <mergeCell ref="C7:C9"/>
    <mergeCell ref="D7:D9"/>
    <mergeCell ref="F7:F9"/>
    <mergeCell ref="E7:E9"/>
    <mergeCell ref="E4:G4"/>
    <mergeCell ref="H7:H9"/>
    <mergeCell ref="I7:I9"/>
    <mergeCell ref="J7:J9"/>
    <mergeCell ref="L7:L9"/>
    <mergeCell ref="G7:G9"/>
    <mergeCell ref="K7:K9"/>
  </mergeCells>
  <pageMargins left="0.25" right="0.25" top="0.75" bottom="0.75" header="0.3" footer="0.3"/>
  <pageSetup scale="4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URL xmlns="http://schemas.microsoft.com/sharepoint/v3">
      <Url>https://www.oregon.gov/oha/HPA/OHIT-MEHRIP/Documents/CQMR_Medicaid_EP_Excel_template_2019.xlsx</Url>
      <Description>CQMR_Medicaid_EP_Excel_template_2019.xlsx</Description>
    </URL>
    <PublishingExpirationDate xmlns="http://schemas.microsoft.com/sharepoint/v3" xsi:nil="true"/>
    <PublishingStartDate xmlns="http://schemas.microsoft.com/sharepoint/v3" xsi:nil="true"/>
    <IASubtopic xmlns="59da1016-2a1b-4f8a-9768-d7a4932f6f16" xsi:nil="true"/>
    <DocumentExpirationDate xmlns="59da1016-2a1b-4f8a-9768-d7a4932f6f16" xsi:nil="true"/>
    <Meta_x0020_Keywords xmlns="6e288255-a7fc-4a10-85fc-0f5995bb0b1b"/>
    <IACategory xmlns="59da1016-2a1b-4f8a-9768-d7a4932f6f16" xsi:nil="true"/>
    <IATopic xmlns="59da1016-2a1b-4f8a-9768-d7a4932f6f16" xsi:nil="true"/>
    <Meta_x0020_Description xmlns="6e288255-a7fc-4a10-85fc-0f5995bb0b1b"/>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866DEFB102C5B4E974796B1BD46AED7" ma:contentTypeVersion="18" ma:contentTypeDescription="Create a new document." ma:contentTypeScope="" ma:versionID="a0607ac72846d4a463a14cf6a2021401">
  <xsd:schema xmlns:xsd="http://www.w3.org/2001/XMLSchema" xmlns:xs="http://www.w3.org/2001/XMLSchema" xmlns:p="http://schemas.microsoft.com/office/2006/metadata/properties" xmlns:ns1="http://schemas.microsoft.com/sharepoint/v3" xmlns:ns2="59da1016-2a1b-4f8a-9768-d7a4932f6f16" xmlns:ns3="6e288255-a7fc-4a10-85fc-0f5995bb0b1b" targetNamespace="http://schemas.microsoft.com/office/2006/metadata/properties" ma:root="true" ma:fieldsID="27dbbaba3ca066b88050adf735189817" ns1:_="" ns2:_="" ns3:_="">
    <xsd:import namespace="http://schemas.microsoft.com/sharepoint/v3"/>
    <xsd:import namespace="59da1016-2a1b-4f8a-9768-d7a4932f6f16"/>
    <xsd:import namespace="6e288255-a7fc-4a10-85fc-0f5995bb0b1b"/>
    <xsd:element name="properties">
      <xsd:complexType>
        <xsd:sequence>
          <xsd:element name="documentManagement">
            <xsd:complexType>
              <xsd:all>
                <xsd:element ref="ns2:IACategory" minOccurs="0"/>
                <xsd:element ref="ns2:IATopic" minOccurs="0"/>
                <xsd:element ref="ns2:IASubtopic" minOccurs="0"/>
                <xsd:element ref="ns3:Meta_x0020_Description"/>
                <xsd:element ref="ns3:Meta_x0020_Keywords"/>
                <xsd:element ref="ns1:PublishingStartDate" minOccurs="0"/>
                <xsd:element ref="ns1:PublishingExpirationDate" minOccurs="0"/>
                <xsd:element ref="ns1:URL" minOccurs="0"/>
                <xsd:element ref="ns2:Document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URL" ma:index="11"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4" nillable="true" ma:displayName="IA Category" ma:format="Dropdown"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5" nillable="true" ma:displayName="IA Topic" ma:format="Dropdown"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6" nillable="true" ma:displayName="IA Subtopic" ma:format="Dropdown"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12" nillable="true" ma:displayName="Document Expiration Date" ma:format="DateOnly" ma:internalName="DocumentExpirationDate" ma:readOnly="false">
      <xsd:simpleType>
        <xsd:restriction base="dms:DateTime"/>
      </xsd:simple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288255-a7fc-4a10-85fc-0f5995bb0b1b" elementFormDefault="qualified">
    <xsd:import namespace="http://schemas.microsoft.com/office/2006/documentManagement/types"/>
    <xsd:import namespace="http://schemas.microsoft.com/office/infopath/2007/PartnerControls"/>
    <xsd:element name="Meta_x0020_Description" ma:index="7" ma:displayName="Meta Description" ma:internalName="Meta_x0020_Description" ma:readOnly="false">
      <xsd:simpleType>
        <xsd:restriction base="dms:Text"/>
      </xsd:simpleType>
    </xsd:element>
    <xsd:element name="Meta_x0020_Keywords" ma:index="8" ma:displayName="Meta Keywords" ma:internalName="Meta_x0020_Keywords"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11122B-DA73-4026-951F-E40D8DC1A27E}"/>
</file>

<file path=customXml/itemProps2.xml><?xml version="1.0" encoding="utf-8"?>
<ds:datastoreItem xmlns:ds="http://schemas.openxmlformats.org/officeDocument/2006/customXml" ds:itemID="{AB36D7DB-C273-4AA6-9728-31B15B33168F}"/>
</file>

<file path=customXml/itemProps3.xml><?xml version="1.0" encoding="utf-8"?>
<ds:datastoreItem xmlns:ds="http://schemas.openxmlformats.org/officeDocument/2006/customXml" ds:itemID="{C56882E1-D3B8-4B9A-B898-FD2252295D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CQMS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Urban Stacy L</dc:creator>
  <cp:lastModifiedBy>Kate Lonborg</cp:lastModifiedBy>
  <cp:lastPrinted>2019-09-11T19:06:17Z</cp:lastPrinted>
  <dcterms:created xsi:type="dcterms:W3CDTF">2018-04-30T08:48:07Z</dcterms:created>
  <dcterms:modified xsi:type="dcterms:W3CDTF">2020-02-03T19:33:57Z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b0ad23-84db-440d-b659-8bee5234175e_Enabled">
    <vt:lpwstr>True</vt:lpwstr>
  </property>
  <property fmtid="{D5CDD505-2E9C-101B-9397-08002B2CF9AE}" pid="3" name="MSIP_Label_e6b0ad23-84db-440d-b659-8bee5234175e_SiteId">
    <vt:lpwstr>1c625846-2b0a-4483-83dd-e024820875b3</vt:lpwstr>
  </property>
  <property fmtid="{D5CDD505-2E9C-101B-9397-08002B2CF9AE}" pid="4" name="MSIP_Label_e6b0ad23-84db-440d-b659-8bee5234175e_Owner">
    <vt:lpwstr>ktrombet@peraton.com</vt:lpwstr>
  </property>
  <property fmtid="{D5CDD505-2E9C-101B-9397-08002B2CF9AE}" pid="5" name="MSIP_Label_e6b0ad23-84db-440d-b659-8bee5234175e_SetDate">
    <vt:lpwstr>2018-10-19T11:57:58.0425361Z</vt:lpwstr>
  </property>
  <property fmtid="{D5CDD505-2E9C-101B-9397-08002B2CF9AE}" pid="6" name="MSIP_Label_e6b0ad23-84db-440d-b659-8bee5234175e_Name">
    <vt:lpwstr>Unrestricted</vt:lpwstr>
  </property>
  <property fmtid="{D5CDD505-2E9C-101B-9397-08002B2CF9AE}" pid="7" name="MSIP_Label_e6b0ad23-84db-440d-b659-8bee5234175e_Application">
    <vt:lpwstr>Microsoft Azure Information Protection</vt:lpwstr>
  </property>
  <property fmtid="{D5CDD505-2E9C-101B-9397-08002B2CF9AE}" pid="8" name="MSIP_Label_e6b0ad23-84db-440d-b659-8bee5234175e_Extended_MSFT_Method">
    <vt:lpwstr>Automatic</vt:lpwstr>
  </property>
  <property fmtid="{D5CDD505-2E9C-101B-9397-08002B2CF9AE}" pid="9" name="Sensitivity">
    <vt:lpwstr>Unrestricted</vt:lpwstr>
  </property>
  <property fmtid="{D5CDD505-2E9C-101B-9397-08002B2CF9AE}" pid="10" name="WorkflowChangePath">
    <vt:lpwstr>3ed7e282-8e17-44f5-998e-a5600c05c2a1,6;3ed7e282-8e17-44f5-998e-a5600c05c2a1,8;3ed7e282-8e17-44f5-998e-a5600c05c2a1,6;</vt:lpwstr>
  </property>
  <property fmtid="{D5CDD505-2E9C-101B-9397-08002B2CF9AE}" pid="11" name="ContentTypeId">
    <vt:lpwstr>0x010100E866DEFB102C5B4E974796B1BD46AED7</vt:lpwstr>
  </property>
</Properties>
</file>