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Youth Solicitation\"/>
    </mc:Choice>
  </mc:AlternateContent>
  <xr:revisionPtr revIDLastSave="0" documentId="8_{6C87BAB2-1221-4C5D-A59F-E6101E484E54}" xr6:coauthVersionLast="47" xr6:coauthVersionMax="47" xr10:uidLastSave="{00000000-0000-0000-0000-000000000000}"/>
  <bookViews>
    <workbookView xWindow="28680" yWindow="-120" windowWidth="29040" windowHeight="15840" xr2:uid="{287DBAA0-CEB6-43DF-9103-69ABF8C03AD5}"/>
  </bookViews>
  <sheets>
    <sheet name="Operations Budget " sheetId="8" r:id="rId1"/>
    <sheet name="Service Rates" sheetId="2" r:id="rId2"/>
    <sheet name="Personal Care Staff Patterns" sheetId="4" r:id="rId3"/>
    <sheet name="TX Services Staff Patterns " sheetId="5" r:id="rId4"/>
  </sheets>
  <definedNames>
    <definedName name="_xlnm.Print_Area" localSheetId="2">'Personal Care Staff Patterns'!$B$1:$R$39</definedName>
    <definedName name="_xlnm.Print_Area" localSheetId="3">'TX Services Staff Patterns '!$B$1:$R$29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8" l="1"/>
  <c r="M20" i="8" s="1"/>
  <c r="R4" i="5" l="1"/>
  <c r="Q5" i="5"/>
  <c r="R5" i="5"/>
  <c r="Q6" i="5"/>
  <c r="R6" i="5"/>
  <c r="Q7" i="5"/>
  <c r="R7" i="5"/>
  <c r="Q8" i="5"/>
  <c r="D28" i="5" s="1"/>
  <c r="R8" i="5"/>
  <c r="Q9" i="5"/>
  <c r="R9" i="5"/>
  <c r="R11" i="5"/>
  <c r="Q12" i="5"/>
  <c r="R12" i="5"/>
  <c r="Q13" i="5"/>
  <c r="D26" i="5" s="1"/>
  <c r="R13" i="5"/>
  <c r="Q14" i="5"/>
  <c r="R14" i="5"/>
  <c r="B15" i="5"/>
  <c r="Q15" i="5"/>
  <c r="R15" i="5"/>
  <c r="B16" i="5"/>
  <c r="Q16" i="5"/>
  <c r="D29" i="5" s="1"/>
  <c r="R16" i="5"/>
  <c r="R18" i="5"/>
  <c r="Q19" i="5"/>
  <c r="R19" i="5"/>
  <c r="D23" i="5"/>
  <c r="D24" i="5"/>
  <c r="D25" i="5"/>
  <c r="D27" i="5"/>
  <c r="B28" i="5"/>
  <c r="B29" i="5"/>
  <c r="R32" i="4"/>
  <c r="Q32" i="4"/>
  <c r="R31" i="4"/>
  <c r="Q31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6" i="4"/>
  <c r="Q16" i="4"/>
  <c r="R15" i="4"/>
  <c r="Q15" i="4"/>
  <c r="D39" i="4" s="1"/>
  <c r="R14" i="4"/>
  <c r="Q14" i="4"/>
  <c r="R13" i="4"/>
  <c r="Q13" i="4"/>
  <c r="R12" i="4"/>
  <c r="Q12" i="4"/>
  <c r="R11" i="4"/>
  <c r="Q11" i="4"/>
  <c r="D38" i="4" s="1"/>
  <c r="R10" i="4"/>
  <c r="Q10" i="4"/>
  <c r="R9" i="4"/>
  <c r="Q9" i="4"/>
  <c r="R8" i="4"/>
  <c r="Q8" i="4"/>
  <c r="R7" i="4"/>
  <c r="Q7" i="4"/>
  <c r="D37" i="4" s="1"/>
  <c r="R6" i="4"/>
  <c r="Q6" i="4"/>
  <c r="D36" i="4" s="1"/>
  <c r="R5" i="4"/>
  <c r="Q5" i="4"/>
  <c r="D35" i="4" s="1"/>
</calcChain>
</file>

<file path=xl/sharedStrings.xml><?xml version="1.0" encoding="utf-8"?>
<sst xmlns="http://schemas.openxmlformats.org/spreadsheetml/2006/main" count="319" uniqueCount="131">
  <si>
    <t>Personnel</t>
  </si>
  <si>
    <t>Administrator</t>
  </si>
  <si>
    <t>Day Shift Direct Care</t>
  </si>
  <si>
    <t>Evening Shift Direct Care</t>
  </si>
  <si>
    <t>Cook / Custodian</t>
  </si>
  <si>
    <t>Other PC Staff</t>
  </si>
  <si>
    <t>Other:</t>
  </si>
  <si>
    <t>Services &amp; Supplies</t>
  </si>
  <si>
    <t>Insurance (General Liability)</t>
  </si>
  <si>
    <t>Insurance (Professional Liability)</t>
  </si>
  <si>
    <t>Treatment Activities</t>
  </si>
  <si>
    <t>Program Office Supplies</t>
  </si>
  <si>
    <t>Medical Supplies</t>
  </si>
  <si>
    <t>Lease</t>
  </si>
  <si>
    <t>Mortgage</t>
  </si>
  <si>
    <t>Utilities</t>
  </si>
  <si>
    <t>Household Supplies</t>
  </si>
  <si>
    <t>Repairs &amp; Maintenance</t>
  </si>
  <si>
    <t>Household Furnishing</t>
  </si>
  <si>
    <t>Landscape Maintenance</t>
  </si>
  <si>
    <t>Replacement Reserve</t>
  </si>
  <si>
    <t>Proposed Service Rates</t>
  </si>
  <si>
    <t>Provider:</t>
  </si>
  <si>
    <t xml:space="preserve">Model: </t>
  </si>
  <si>
    <t>Program:</t>
  </si>
  <si>
    <t>Draft Version:</t>
  </si>
  <si>
    <t>County:</t>
  </si>
  <si>
    <t>Date:</t>
  </si>
  <si>
    <t>These cells will be populated with the information received from the AMH Medicaid Policy Unit once the rate review is completed</t>
  </si>
  <si>
    <t>Resident ID</t>
  </si>
  <si>
    <t>Personal Care Service Rate</t>
  </si>
  <si>
    <t>Rehab/Habilitative Services</t>
  </si>
  <si>
    <t>General Fund Service Rate</t>
  </si>
  <si>
    <t>Resident 1</t>
  </si>
  <si>
    <t>Resident 2</t>
  </si>
  <si>
    <t>Resident 3</t>
  </si>
  <si>
    <t>Resident 4</t>
  </si>
  <si>
    <t>Resident 5</t>
  </si>
  <si>
    <t>Resident 6</t>
  </si>
  <si>
    <t>Resident 7</t>
  </si>
  <si>
    <t>Resident 8</t>
  </si>
  <si>
    <t>Resident 9</t>
  </si>
  <si>
    <t>Resident 10</t>
  </si>
  <si>
    <t>Total</t>
  </si>
  <si>
    <t>Mean (Average)</t>
  </si>
  <si>
    <t>Personal Care Staffing Pattern</t>
  </si>
  <si>
    <t>Monday</t>
  </si>
  <si>
    <t>Tuesday</t>
  </si>
  <si>
    <t>Wednesday</t>
  </si>
  <si>
    <t>Thursday</t>
  </si>
  <si>
    <t>Friday</t>
  </si>
  <si>
    <t>Saturday</t>
  </si>
  <si>
    <t>Sunday</t>
  </si>
  <si>
    <t>FTE per Shift</t>
  </si>
  <si>
    <t>Days</t>
  </si>
  <si>
    <t>Initials</t>
  </si>
  <si>
    <t>Hours</t>
  </si>
  <si>
    <t>Assistant Admin</t>
  </si>
  <si>
    <t>Direct Care</t>
  </si>
  <si>
    <t xml:space="preserve"> </t>
  </si>
  <si>
    <t xml:space="preserve">  </t>
  </si>
  <si>
    <t>Nurse</t>
  </si>
  <si>
    <t>Evenings</t>
  </si>
  <si>
    <t>Nights</t>
  </si>
  <si>
    <t>PC Staff</t>
  </si>
  <si>
    <t>Total FTE</t>
  </si>
  <si>
    <t>Other</t>
  </si>
  <si>
    <t>QMHA PM</t>
  </si>
  <si>
    <t>QMHA Day</t>
  </si>
  <si>
    <t>QMHP PM</t>
  </si>
  <si>
    <t>QMHP Day</t>
  </si>
  <si>
    <t>TX Srvc Staff</t>
  </si>
  <si>
    <t>LMP</t>
  </si>
  <si>
    <t>Treatment Services Staffing Pattern</t>
  </si>
  <si>
    <t>Information Technology</t>
  </si>
  <si>
    <t>#</t>
  </si>
  <si>
    <t>PROPOSED MONTHLY OPERATING BUDGET</t>
  </si>
  <si>
    <t>Model:</t>
  </si>
  <si>
    <t>Facility/Home:</t>
  </si>
  <si>
    <t xml:space="preserve">               </t>
  </si>
  <si>
    <t>Room &amp; Board Expense</t>
  </si>
  <si>
    <t>OPERATING REVENUE</t>
  </si>
  <si>
    <t>Description</t>
  </si>
  <si>
    <t>Amount / Mo.</t>
  </si>
  <si>
    <t>Total / Mo.</t>
  </si>
  <si>
    <t>Food</t>
  </si>
  <si>
    <t>Subtotal</t>
  </si>
  <si>
    <t>Occupancy Rate</t>
  </si>
  <si>
    <t>Less assumed vacancy</t>
  </si>
  <si>
    <t>Room &amp; Board</t>
  </si>
  <si>
    <t>Food Stamps</t>
  </si>
  <si>
    <t>Total Room &amp; Board Expense</t>
  </si>
  <si>
    <t>Rent Subsidy (SE 20 Part A)</t>
  </si>
  <si>
    <t>Subtotal Expenses</t>
  </si>
  <si>
    <t>+ Admin. Costs</t>
  </si>
  <si>
    <t>TOTAL OPERATING EXPENSES</t>
  </si>
  <si>
    <t>FTE</t>
  </si>
  <si>
    <t>Salary / Mo.</t>
  </si>
  <si>
    <t xml:space="preserve">      CLINICAL SERVICES BUDGET</t>
  </si>
  <si>
    <t xml:space="preserve">Please note: This budget is independent from the Operating Budget. </t>
  </si>
  <si>
    <t>CLINICAL SERVICES</t>
  </si>
  <si>
    <t>Night Shift Direct Care</t>
  </si>
  <si>
    <t>Treatment Services Revenue</t>
  </si>
  <si>
    <t>Rehab Services (HK)</t>
  </si>
  <si>
    <t>TOTAL REVENUE</t>
  </si>
  <si>
    <t>Treatment Services Expenses</t>
  </si>
  <si>
    <t>QMHP Evening</t>
  </si>
  <si>
    <t>QMHA Evening</t>
  </si>
  <si>
    <r>
      <t>OPE</t>
    </r>
    <r>
      <rPr>
        <sz val="12"/>
        <rFont val="Arial Narrow"/>
        <family val="2"/>
      </rPr>
      <t>(Taxes &amp;  Benefits)</t>
    </r>
  </si>
  <si>
    <t>Subtotal Personnel</t>
  </si>
  <si>
    <t>TOTAL EXPENSES</t>
  </si>
  <si>
    <t>Clinic Services Balance (revenue minus expense)</t>
  </si>
  <si>
    <t>Transportation (Program)</t>
  </si>
  <si>
    <t>Training</t>
  </si>
  <si>
    <t>Total Services &amp; Supplies Expense</t>
  </si>
  <si>
    <t>Amount/Mo.</t>
  </si>
  <si>
    <t>Total/Mo.</t>
  </si>
  <si>
    <t>Provide:</t>
  </si>
  <si>
    <t>Service</t>
  </si>
  <si>
    <t>Total Operating Revenue</t>
  </si>
  <si>
    <t>OPERATING EXPRESS</t>
  </si>
  <si>
    <t>Salary/Mo.</t>
  </si>
  <si>
    <t>Assistanct administrator</t>
  </si>
  <si>
    <t>Vacation/Relief Staff</t>
  </si>
  <si>
    <t>Cook/Custodian</t>
  </si>
  <si>
    <t>OPE (Taxes &amp; Benefits)</t>
  </si>
  <si>
    <t>Toatl Personnel Expense</t>
  </si>
  <si>
    <t>Treatments Supplies</t>
  </si>
  <si>
    <t>Repeair &amp; Maint-business equip</t>
  </si>
  <si>
    <t>Service GF (SE 128 Part A)</t>
  </si>
  <si>
    <t>Service Rate- PC (SE 128 Part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</si>
</sst>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0.0%"/>
    <numFmt numFmtId="167" formatCode="0.0000%"/>
    <numFmt numFmtId="168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u val="doubleAccounting"/>
      <sz val="14"/>
      <name val="Arial Narrow"/>
      <family val="2"/>
    </font>
    <font>
      <sz val="11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EFFB0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11" fillId="0" borderId="0" applyFont="0" applyFill="0" applyBorder="0" applyAlignment="0" applyProtection="0"/>
  </cellStyleXfs>
  <cellXfs count="338">
    <xf numFmtId="0" fontId="0" fillId="0" borderId="0" xfId="0"/>
    <xf numFmtId="0" fontId="2" fillId="0" borderId="11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3" fontId="2" fillId="0" borderId="12" xfId="0" applyNumberFormat="1" applyFont="1" applyBorder="1" applyAlignment="1" applyProtection="1">
      <alignment horizontal="left"/>
      <protection hidden="1"/>
    </xf>
    <xf numFmtId="0" fontId="2" fillId="0" borderId="13" xfId="0" applyFont="1" applyBorder="1" applyAlignment="1" applyProtection="1">
      <alignment horizontal="left"/>
      <protection hidden="1"/>
    </xf>
    <xf numFmtId="164" fontId="2" fillId="0" borderId="13" xfId="0" applyNumberFormat="1" applyFont="1" applyBorder="1" applyAlignment="1" applyProtection="1">
      <alignment horizontal="right"/>
      <protection hidden="1"/>
    </xf>
    <xf numFmtId="165" fontId="2" fillId="0" borderId="14" xfId="0" applyNumberFormat="1" applyFont="1" applyBorder="1" applyAlignment="1" applyProtection="1">
      <alignment horizontal="left"/>
      <protection hidden="1"/>
    </xf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2" fillId="2" borderId="21" xfId="0" applyFont="1" applyFill="1" applyBorder="1" applyProtection="1">
      <protection hidden="1"/>
    </xf>
    <xf numFmtId="44" fontId="2" fillId="0" borderId="6" xfId="0" applyNumberFormat="1" applyFont="1" applyBorder="1" applyProtection="1">
      <protection hidden="1"/>
    </xf>
    <xf numFmtId="44" fontId="2" fillId="0" borderId="22" xfId="0" applyNumberFormat="1" applyFont="1" applyBorder="1" applyProtection="1">
      <protection hidden="1"/>
    </xf>
    <xf numFmtId="44" fontId="2" fillId="0" borderId="23" xfId="0" applyNumberFormat="1" applyFont="1" applyBorder="1" applyProtection="1">
      <protection hidden="1"/>
    </xf>
    <xf numFmtId="0" fontId="2" fillId="2" borderId="24" xfId="0" applyFont="1" applyFill="1" applyBorder="1" applyProtection="1">
      <protection hidden="1"/>
    </xf>
    <xf numFmtId="44" fontId="2" fillId="0" borderId="7" xfId="0" applyNumberFormat="1" applyFont="1" applyBorder="1" applyProtection="1">
      <protection hidden="1"/>
    </xf>
    <xf numFmtId="44" fontId="2" fillId="0" borderId="25" xfId="0" applyNumberFormat="1" applyFont="1" applyBorder="1" applyProtection="1">
      <protection hidden="1"/>
    </xf>
    <xf numFmtId="0" fontId="2" fillId="0" borderId="15" xfId="0" applyFont="1" applyBorder="1" applyProtection="1">
      <protection hidden="1"/>
    </xf>
    <xf numFmtId="44" fontId="2" fillId="0" borderId="26" xfId="0" applyNumberFormat="1" applyFont="1" applyBorder="1" applyProtection="1">
      <protection hidden="1"/>
    </xf>
    <xf numFmtId="44" fontId="2" fillId="0" borderId="16" xfId="0" applyNumberFormat="1" applyFont="1" applyBorder="1" applyProtection="1">
      <protection hidden="1"/>
    </xf>
    <xf numFmtId="0" fontId="4" fillId="0" borderId="0" xfId="1"/>
    <xf numFmtId="0" fontId="5" fillId="0" borderId="0" xfId="1" applyFont="1"/>
    <xf numFmtId="0" fontId="5" fillId="0" borderId="28" xfId="1" applyFont="1" applyBorder="1"/>
    <xf numFmtId="0" fontId="7" fillId="0" borderId="28" xfId="1" applyFont="1" applyBorder="1"/>
    <xf numFmtId="0" fontId="5" fillId="0" borderId="26" xfId="1" applyFont="1" applyBorder="1"/>
    <xf numFmtId="0" fontId="5" fillId="0" borderId="15" xfId="1" applyFont="1" applyBorder="1"/>
    <xf numFmtId="0" fontId="5" fillId="0" borderId="27" xfId="1" applyFont="1" applyBorder="1"/>
    <xf numFmtId="0" fontId="5" fillId="0" borderId="16" xfId="1" applyFont="1" applyBorder="1"/>
    <xf numFmtId="0" fontId="6" fillId="0" borderId="31" xfId="1" applyFont="1" applyBorder="1"/>
    <xf numFmtId="0" fontId="7" fillId="0" borderId="32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0" fontId="7" fillId="0" borderId="35" xfId="1" applyFont="1" applyBorder="1"/>
    <xf numFmtId="0" fontId="7" fillId="0" borderId="36" xfId="1" applyFont="1" applyBorder="1"/>
    <xf numFmtId="0" fontId="7" fillId="3" borderId="37" xfId="1" applyFont="1" applyFill="1" applyBorder="1" applyProtection="1">
      <protection locked="0"/>
    </xf>
    <xf numFmtId="0" fontId="7" fillId="2" borderId="2" xfId="1" applyFont="1" applyFill="1" applyBorder="1" applyProtection="1">
      <protection locked="0"/>
    </xf>
    <xf numFmtId="0" fontId="7" fillId="3" borderId="38" xfId="1" applyFont="1" applyFill="1" applyBorder="1" applyProtection="1">
      <protection locked="0"/>
    </xf>
    <xf numFmtId="0" fontId="7" fillId="2" borderId="39" xfId="1" applyFont="1" applyFill="1" applyBorder="1" applyProtection="1">
      <protection locked="0"/>
    </xf>
    <xf numFmtId="0" fontId="7" fillId="3" borderId="40" xfId="1" applyFont="1" applyFill="1" applyBorder="1" applyProtection="1">
      <protection locked="0"/>
    </xf>
    <xf numFmtId="0" fontId="7" fillId="3" borderId="1" xfId="1" applyFont="1" applyFill="1" applyBorder="1" applyProtection="1">
      <protection locked="0"/>
    </xf>
    <xf numFmtId="0" fontId="7" fillId="2" borderId="41" xfId="1" applyFont="1" applyFill="1" applyBorder="1" applyProtection="1">
      <protection locked="0"/>
    </xf>
    <xf numFmtId="0" fontId="7" fillId="2" borderId="23" xfId="1" applyFont="1" applyFill="1" applyBorder="1" applyProtection="1">
      <protection locked="0"/>
    </xf>
    <xf numFmtId="0" fontId="7" fillId="2" borderId="36" xfId="1" applyFont="1" applyFill="1" applyBorder="1" applyProtection="1">
      <protection locked="0"/>
    </xf>
    <xf numFmtId="0" fontId="7" fillId="0" borderId="36" xfId="1" applyFont="1" applyBorder="1" applyProtection="1">
      <protection hidden="1"/>
    </xf>
    <xf numFmtId="0" fontId="7" fillId="3" borderId="42" xfId="1" applyFont="1" applyFill="1" applyBorder="1" applyProtection="1">
      <protection locked="0"/>
    </xf>
    <xf numFmtId="0" fontId="7" fillId="2" borderId="43" xfId="1" applyFont="1" applyFill="1" applyBorder="1" applyProtection="1">
      <protection locked="0"/>
    </xf>
    <xf numFmtId="0" fontId="7" fillId="3" borderId="44" xfId="1" applyFont="1" applyFill="1" applyBorder="1" applyProtection="1">
      <protection locked="0"/>
    </xf>
    <xf numFmtId="0" fontId="7" fillId="2" borderId="45" xfId="1" applyFont="1" applyFill="1" applyBorder="1" applyProtection="1">
      <protection locked="0"/>
    </xf>
    <xf numFmtId="0" fontId="7" fillId="3" borderId="46" xfId="1" applyFont="1" applyFill="1" applyBorder="1" applyProtection="1">
      <protection locked="0"/>
    </xf>
    <xf numFmtId="0" fontId="7" fillId="3" borderId="47" xfId="1" applyFont="1" applyFill="1" applyBorder="1" applyProtection="1">
      <protection locked="0"/>
    </xf>
    <xf numFmtId="0" fontId="7" fillId="2" borderId="48" xfId="1" applyFont="1" applyFill="1" applyBorder="1" applyProtection="1">
      <protection locked="0"/>
    </xf>
    <xf numFmtId="0" fontId="7" fillId="2" borderId="49" xfId="1" applyFont="1" applyFill="1" applyBorder="1" applyProtection="1">
      <protection locked="0"/>
    </xf>
    <xf numFmtId="0" fontId="7" fillId="2" borderId="50" xfId="1" applyFont="1" applyFill="1" applyBorder="1" applyProtection="1">
      <protection locked="0"/>
    </xf>
    <xf numFmtId="0" fontId="7" fillId="0" borderId="50" xfId="1" applyFont="1" applyBorder="1" applyProtection="1">
      <protection hidden="1"/>
    </xf>
    <xf numFmtId="0" fontId="5" fillId="0" borderId="26" xfId="1" applyFont="1" applyBorder="1" applyProtection="1">
      <protection hidden="1"/>
    </xf>
    <xf numFmtId="0" fontId="7" fillId="0" borderId="51" xfId="1" applyFont="1" applyBorder="1" applyAlignment="1">
      <alignment horizontal="center"/>
    </xf>
    <xf numFmtId="0" fontId="6" fillId="0" borderId="31" xfId="1" applyFont="1" applyBorder="1" applyProtection="1">
      <protection hidden="1"/>
    </xf>
    <xf numFmtId="0" fontId="7" fillId="3" borderId="52" xfId="1" applyFont="1" applyFill="1" applyBorder="1" applyProtection="1">
      <protection locked="0"/>
    </xf>
    <xf numFmtId="0" fontId="7" fillId="2" borderId="38" xfId="1" applyFont="1" applyFill="1" applyBorder="1" applyProtection="1">
      <protection locked="0"/>
    </xf>
    <xf numFmtId="0" fontId="7" fillId="2" borderId="53" xfId="1" applyFont="1" applyFill="1" applyBorder="1" applyProtection="1">
      <protection locked="0"/>
    </xf>
    <xf numFmtId="0" fontId="7" fillId="3" borderId="54" xfId="1" applyFont="1" applyFill="1" applyBorder="1" applyProtection="1">
      <protection locked="0"/>
    </xf>
    <xf numFmtId="0" fontId="7" fillId="2" borderId="44" xfId="1" applyFont="1" applyFill="1" applyBorder="1" applyProtection="1">
      <protection locked="0"/>
    </xf>
    <xf numFmtId="0" fontId="7" fillId="2" borderId="55" xfId="1" applyFont="1" applyFill="1" applyBorder="1" applyProtection="1">
      <protection locked="0"/>
    </xf>
    <xf numFmtId="0" fontId="7" fillId="0" borderId="26" xfId="1" applyFont="1" applyBorder="1"/>
    <xf numFmtId="0" fontId="7" fillId="0" borderId="15" xfId="1" applyFont="1" applyBorder="1"/>
    <xf numFmtId="0" fontId="7" fillId="0" borderId="27" xfId="1" applyFont="1" applyBorder="1"/>
    <xf numFmtId="0" fontId="7" fillId="0" borderId="16" xfId="1" applyFont="1" applyBorder="1"/>
    <xf numFmtId="0" fontId="7" fillId="0" borderId="26" xfId="1" applyFont="1" applyBorder="1" applyProtection="1">
      <protection hidden="1"/>
    </xf>
    <xf numFmtId="0" fontId="7" fillId="0" borderId="35" xfId="1" applyFont="1" applyBorder="1" applyProtection="1">
      <protection hidden="1"/>
    </xf>
    <xf numFmtId="0" fontId="7" fillId="3" borderId="21" xfId="1" applyFont="1" applyFill="1" applyBorder="1" applyProtection="1">
      <protection locked="0"/>
    </xf>
    <xf numFmtId="0" fontId="7" fillId="0" borderId="0" xfId="1" applyFont="1"/>
    <xf numFmtId="0" fontId="6" fillId="0" borderId="3" xfId="1" applyFont="1" applyBorder="1"/>
    <xf numFmtId="0" fontId="7" fillId="0" borderId="3" xfId="1" applyFont="1" applyBorder="1"/>
    <xf numFmtId="0" fontId="7" fillId="0" borderId="3" xfId="1" applyFont="1" applyBorder="1" applyProtection="1">
      <protection hidden="1"/>
    </xf>
    <xf numFmtId="0" fontId="7" fillId="0" borderId="6" xfId="1" applyFont="1" applyBorder="1" applyProtection="1">
      <protection hidden="1"/>
    </xf>
    <xf numFmtId="0" fontId="7" fillId="0" borderId="18" xfId="1" applyFont="1" applyBorder="1" applyProtection="1">
      <protection hidden="1"/>
    </xf>
    <xf numFmtId="0" fontId="7" fillId="0" borderId="56" xfId="1" applyFont="1" applyBorder="1"/>
    <xf numFmtId="0" fontId="6" fillId="0" borderId="36" xfId="1" applyFont="1" applyBorder="1"/>
    <xf numFmtId="0" fontId="7" fillId="0" borderId="57" xfId="1" applyFont="1" applyBorder="1"/>
    <xf numFmtId="0" fontId="7" fillId="2" borderId="50" xfId="1" applyFont="1" applyFill="1" applyBorder="1"/>
    <xf numFmtId="0" fontId="7" fillId="2" borderId="36" xfId="1" applyFont="1" applyFill="1" applyBorder="1"/>
    <xf numFmtId="0" fontId="7" fillId="0" borderId="50" xfId="1" applyFont="1" applyBorder="1"/>
    <xf numFmtId="0" fontId="7" fillId="0" borderId="31" xfId="1" applyFont="1" applyBorder="1"/>
    <xf numFmtId="0" fontId="8" fillId="0" borderId="5" xfId="1" applyFont="1" applyBorder="1"/>
    <xf numFmtId="164" fontId="8" fillId="0" borderId="4" xfId="1" applyNumberFormat="1" applyFont="1" applyBorder="1"/>
    <xf numFmtId="0" fontId="10" fillId="0" borderId="61" xfId="1" applyFont="1" applyBorder="1" applyAlignment="1">
      <alignment horizontal="center"/>
    </xf>
    <xf numFmtId="44" fontId="8" fillId="0" borderId="4" xfId="1" applyNumberFormat="1" applyFont="1" applyBorder="1" applyProtection="1">
      <protection hidden="1"/>
    </xf>
    <xf numFmtId="0" fontId="8" fillId="0" borderId="2" xfId="1" applyFont="1" applyBorder="1"/>
    <xf numFmtId="164" fontId="8" fillId="0" borderId="3" xfId="1" applyNumberFormat="1" applyFont="1" applyBorder="1"/>
    <xf numFmtId="44" fontId="8" fillId="0" borderId="3" xfId="1" applyNumberFormat="1" applyFont="1" applyBorder="1"/>
    <xf numFmtId="0" fontId="8" fillId="0" borderId="43" xfId="1" applyFont="1" applyBorder="1"/>
    <xf numFmtId="164" fontId="8" fillId="0" borderId="60" xfId="1" applyNumberFormat="1" applyFont="1" applyBorder="1"/>
    <xf numFmtId="0" fontId="8" fillId="0" borderId="59" xfId="1" applyFont="1" applyBorder="1"/>
    <xf numFmtId="164" fontId="8" fillId="0" borderId="61" xfId="1" applyNumberFormat="1" applyFont="1" applyBorder="1"/>
    <xf numFmtId="44" fontId="8" fillId="0" borderId="62" xfId="1" applyNumberFormat="1" applyFont="1" applyBorder="1" applyProtection="1">
      <protection hidden="1"/>
    </xf>
    <xf numFmtId="0" fontId="4" fillId="0" borderId="13" xfId="1" applyBorder="1"/>
    <xf numFmtId="0" fontId="4" fillId="0" borderId="61" xfId="1" applyBorder="1"/>
    <xf numFmtId="0" fontId="4" fillId="0" borderId="14" xfId="1" applyBorder="1"/>
    <xf numFmtId="44" fontId="8" fillId="0" borderId="64" xfId="1" applyNumberFormat="1" applyFont="1" applyBorder="1" applyProtection="1">
      <protection hidden="1"/>
    </xf>
    <xf numFmtId="164" fontId="8" fillId="0" borderId="65" xfId="1" applyNumberFormat="1" applyFont="1" applyBorder="1"/>
    <xf numFmtId="166" fontId="7" fillId="0" borderId="59" xfId="1" applyNumberFormat="1" applyFont="1" applyBorder="1" applyProtection="1">
      <protection hidden="1"/>
    </xf>
    <xf numFmtId="44" fontId="12" fillId="0" borderId="64" xfId="1" applyNumberFormat="1" applyFont="1" applyBorder="1" applyProtection="1">
      <protection hidden="1"/>
    </xf>
    <xf numFmtId="0" fontId="10" fillId="0" borderId="0" xfId="1" applyFont="1"/>
    <xf numFmtId="0" fontId="8" fillId="0" borderId="5" xfId="1" applyFont="1" applyBorder="1" applyProtection="1">
      <protection hidden="1"/>
    </xf>
    <xf numFmtId="44" fontId="8" fillId="0" borderId="76" xfId="1" applyNumberFormat="1" applyFont="1" applyBorder="1" applyProtection="1">
      <protection hidden="1"/>
    </xf>
    <xf numFmtId="9" fontId="7" fillId="0" borderId="2" xfId="1" applyNumberFormat="1" applyFont="1" applyBorder="1"/>
    <xf numFmtId="0" fontId="5" fillId="0" borderId="78" xfId="1" applyFont="1" applyBorder="1"/>
    <xf numFmtId="44" fontId="8" fillId="0" borderId="79" xfId="1" applyNumberFormat="1" applyFont="1" applyBorder="1" applyProtection="1">
      <protection hidden="1"/>
    </xf>
    <xf numFmtId="44" fontId="12" fillId="0" borderId="74" xfId="1" applyNumberFormat="1" applyFont="1" applyBorder="1" applyAlignment="1" applyProtection="1">
      <alignment vertical="center"/>
      <protection hidden="1"/>
    </xf>
    <xf numFmtId="0" fontId="10" fillId="0" borderId="80" xfId="1" applyFont="1" applyBorder="1" applyAlignment="1">
      <alignment horizontal="center"/>
    </xf>
    <xf numFmtId="164" fontId="10" fillId="0" borderId="80" xfId="1" applyNumberFormat="1" applyFont="1" applyBorder="1" applyAlignment="1">
      <alignment horizontal="center"/>
    </xf>
    <xf numFmtId="164" fontId="10" fillId="0" borderId="81" xfId="1" applyNumberFormat="1" applyFont="1" applyBorder="1" applyAlignment="1">
      <alignment horizontal="center"/>
    </xf>
    <xf numFmtId="2" fontId="8" fillId="0" borderId="5" xfId="1" applyNumberFormat="1" applyFont="1" applyBorder="1" applyProtection="1">
      <protection hidden="1"/>
    </xf>
    <xf numFmtId="44" fontId="8" fillId="0" borderId="82" xfId="1" applyNumberFormat="1" applyFont="1" applyBorder="1" applyProtection="1">
      <protection hidden="1"/>
    </xf>
    <xf numFmtId="44" fontId="8" fillId="0" borderId="78" xfId="1" applyNumberFormat="1" applyFont="1" applyBorder="1" applyProtection="1">
      <protection hidden="1"/>
    </xf>
    <xf numFmtId="2" fontId="8" fillId="0" borderId="2" xfId="1" applyNumberFormat="1" applyFont="1" applyBorder="1" applyProtection="1">
      <protection hidden="1"/>
    </xf>
    <xf numFmtId="166" fontId="7" fillId="0" borderId="2" xfId="1" applyNumberFormat="1" applyFont="1" applyBorder="1" applyProtection="1">
      <protection hidden="1"/>
    </xf>
    <xf numFmtId="0" fontId="10" fillId="0" borderId="77" xfId="1" applyFont="1" applyBorder="1"/>
    <xf numFmtId="2" fontId="8" fillId="0" borderId="2" xfId="1" applyNumberFormat="1" applyFont="1" applyBorder="1"/>
    <xf numFmtId="44" fontId="8" fillId="0" borderId="74" xfId="1" applyNumberFormat="1" applyFont="1" applyBorder="1" applyProtection="1">
      <protection hidden="1"/>
    </xf>
    <xf numFmtId="44" fontId="8" fillId="0" borderId="86" xfId="1" applyNumberFormat="1" applyFont="1" applyBorder="1" applyProtection="1">
      <protection hidden="1"/>
    </xf>
    <xf numFmtId="44" fontId="8" fillId="0" borderId="0" xfId="1" applyNumberFormat="1" applyFont="1" applyBorder="1" applyProtection="1">
      <protection hidden="1"/>
    </xf>
    <xf numFmtId="0" fontId="8" fillId="0" borderId="0" xfId="1" applyFont="1" applyBorder="1"/>
    <xf numFmtId="164" fontId="8" fillId="0" borderId="0" xfId="1" applyNumberFormat="1" applyFont="1" applyBorder="1"/>
    <xf numFmtId="0" fontId="0" fillId="0" borderId="0" xfId="0" applyAlignment="1"/>
    <xf numFmtId="164" fontId="10" fillId="0" borderId="0" xfId="1" applyNumberFormat="1" applyFont="1" applyAlignment="1"/>
    <xf numFmtId="0" fontId="10" fillId="0" borderId="0" xfId="1" applyFont="1" applyBorder="1" applyAlignment="1"/>
    <xf numFmtId="0" fontId="8" fillId="0" borderId="0" xfId="1" applyFont="1" applyBorder="1" applyAlignment="1">
      <alignment indent="1"/>
    </xf>
    <xf numFmtId="164" fontId="10" fillId="0" borderId="0" xfId="1" applyNumberFormat="1" applyFont="1" applyBorder="1" applyAlignment="1" applyProtection="1">
      <alignment horizontal="right"/>
      <protection hidden="1"/>
    </xf>
    <xf numFmtId="0" fontId="10" fillId="0" borderId="0" xfId="1" applyFont="1" applyBorder="1" applyAlignment="1" applyProtection="1">
      <alignment horizontal="right" vertical="center" wrapText="1"/>
      <protection hidden="1"/>
    </xf>
    <xf numFmtId="0" fontId="0" fillId="0" borderId="0" xfId="0" applyBorder="1"/>
    <xf numFmtId="164" fontId="10" fillId="0" borderId="0" xfId="1" applyNumberFormat="1" applyFont="1" applyBorder="1" applyAlignment="1"/>
    <xf numFmtId="0" fontId="8" fillId="0" borderId="0" xfId="1" applyFont="1" applyBorder="1" applyAlignment="1"/>
    <xf numFmtId="0" fontId="8" fillId="0" borderId="0" xfId="1" applyFont="1" applyAlignment="1"/>
    <xf numFmtId="0" fontId="8" fillId="0" borderId="0" xfId="1" applyFont="1" applyAlignment="1">
      <alignment indent="1"/>
    </xf>
    <xf numFmtId="44" fontId="8" fillId="0" borderId="0" xfId="1" applyNumberFormat="1" applyFont="1" applyBorder="1" applyAlignment="1" applyProtection="1">
      <protection hidden="1"/>
    </xf>
    <xf numFmtId="0" fontId="13" fillId="0" borderId="0" xfId="1" applyFont="1" applyAlignment="1">
      <alignment indent="1"/>
    </xf>
    <xf numFmtId="0" fontId="10" fillId="0" borderId="0" xfId="1" applyFont="1" applyAlignment="1">
      <alignment vertical="top"/>
    </xf>
    <xf numFmtId="0" fontId="10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8" fillId="0" borderId="0" xfId="1" applyFont="1" applyAlignment="1" applyProtection="1">
      <protection locked="0"/>
    </xf>
    <xf numFmtId="9" fontId="8" fillId="0" borderId="87" xfId="1" applyNumberFormat="1" applyFont="1" applyBorder="1" applyProtection="1">
      <protection hidden="1"/>
    </xf>
    <xf numFmtId="0" fontId="8" fillId="0" borderId="87" xfId="1" applyNumberFormat="1" applyFont="1" applyBorder="1" applyProtection="1">
      <protection hidden="1"/>
    </xf>
    <xf numFmtId="44" fontId="8" fillId="0" borderId="19" xfId="2" applyFont="1" applyBorder="1" applyProtection="1">
      <protection locked="0"/>
    </xf>
    <xf numFmtId="0" fontId="14" fillId="0" borderId="0" xfId="1" applyFont="1" applyBorder="1" applyAlignment="1" applyProtection="1">
      <alignment horizontal="right" vertical="center" wrapText="1"/>
      <protection hidden="1"/>
    </xf>
    <xf numFmtId="0" fontId="10" fillId="0" borderId="103" xfId="1" applyFont="1" applyBorder="1" applyProtection="1">
      <protection hidden="1"/>
    </xf>
    <xf numFmtId="0" fontId="14" fillId="0" borderId="105" xfId="1" applyFont="1" applyBorder="1" applyProtection="1">
      <protection hidden="1"/>
    </xf>
    <xf numFmtId="0" fontId="10" fillId="0" borderId="106" xfId="1" applyFont="1" applyBorder="1" applyAlignment="1" applyProtection="1">
      <alignment horizontal="right" vertical="center" wrapText="1"/>
      <protection hidden="1"/>
    </xf>
    <xf numFmtId="165" fontId="10" fillId="0" borderId="106" xfId="1" applyNumberFormat="1" applyFont="1" applyBorder="1" applyAlignment="1" applyProtection="1">
      <alignment horizontal="right" vertical="center" wrapText="1"/>
      <protection hidden="1"/>
    </xf>
    <xf numFmtId="164" fontId="10" fillId="0" borderId="96" xfId="1" applyNumberFormat="1" applyFont="1" applyBorder="1"/>
    <xf numFmtId="164" fontId="10" fillId="0" borderId="88" xfId="1" applyNumberFormat="1" applyFont="1" applyBorder="1" applyAlignment="1">
      <alignment horizontal="center"/>
    </xf>
    <xf numFmtId="164" fontId="10" fillId="0" borderId="95" xfId="1" applyNumberFormat="1" applyFont="1" applyBorder="1" applyAlignment="1">
      <alignment horizontal="center"/>
    </xf>
    <xf numFmtId="0" fontId="16" fillId="0" borderId="88" xfId="0" applyFont="1" applyBorder="1" applyAlignment="1">
      <alignment horizontal="center"/>
    </xf>
    <xf numFmtId="0" fontId="17" fillId="0" borderId="95" xfId="0" applyFont="1" applyBorder="1" applyAlignment="1">
      <alignment horizontal="right"/>
    </xf>
    <xf numFmtId="0" fontId="18" fillId="0" borderId="87" xfId="0" applyFont="1" applyBorder="1"/>
    <xf numFmtId="0" fontId="19" fillId="0" borderId="87" xfId="0" applyFont="1" applyBorder="1"/>
    <xf numFmtId="0" fontId="19" fillId="0" borderId="93" xfId="0" applyFont="1" applyBorder="1"/>
    <xf numFmtId="0" fontId="18" fillId="0" borderId="0" xfId="0" applyFont="1"/>
    <xf numFmtId="0" fontId="19" fillId="0" borderId="92" xfId="0" applyFont="1" applyBorder="1"/>
    <xf numFmtId="2" fontId="19" fillId="0" borderId="87" xfId="0" applyNumberFormat="1" applyFont="1" applyBorder="1"/>
    <xf numFmtId="0" fontId="19" fillId="0" borderId="92" xfId="0" applyFont="1" applyBorder="1" applyAlignment="1">
      <alignment vertical="top"/>
    </xf>
    <xf numFmtId="9" fontId="19" fillId="0" borderId="87" xfId="0" applyNumberFormat="1" applyFont="1" applyBorder="1"/>
    <xf numFmtId="0" fontId="19" fillId="0" borderId="95" xfId="0" applyFont="1" applyBorder="1"/>
    <xf numFmtId="0" fontId="18" fillId="0" borderId="99" xfId="0" applyFont="1" applyBorder="1"/>
    <xf numFmtId="0" fontId="19" fillId="0" borderId="96" xfId="0" applyFont="1" applyBorder="1"/>
    <xf numFmtId="0" fontId="19" fillId="0" borderId="97" xfId="0" applyFont="1" applyBorder="1"/>
    <xf numFmtId="168" fontId="19" fillId="0" borderId="93" xfId="0" applyNumberFormat="1" applyFont="1" applyFill="1" applyBorder="1"/>
    <xf numFmtId="0" fontId="19" fillId="0" borderId="125" xfId="0" applyFont="1" applyBorder="1"/>
    <xf numFmtId="168" fontId="19" fillId="0" borderId="87" xfId="0" applyNumberFormat="1" applyFont="1" applyFill="1" applyBorder="1"/>
    <xf numFmtId="168" fontId="19" fillId="0" borderId="93" xfId="0" applyNumberFormat="1" applyFont="1" applyBorder="1"/>
    <xf numFmtId="168" fontId="18" fillId="0" borderId="87" xfId="0" applyNumberFormat="1" applyFont="1" applyBorder="1"/>
    <xf numFmtId="168" fontId="18" fillId="0" borderId="100" xfId="0" applyNumberFormat="1" applyFont="1" applyBorder="1"/>
    <xf numFmtId="168" fontId="18" fillId="0" borderId="93" xfId="0" applyNumberFormat="1" applyFont="1" applyBorder="1"/>
    <xf numFmtId="168" fontId="19" fillId="0" borderId="110" xfId="0" applyNumberFormat="1" applyFont="1" applyFill="1" applyBorder="1" applyAlignment="1"/>
    <xf numFmtId="0" fontId="19" fillId="0" borderId="101" xfId="0" applyFont="1" applyBorder="1"/>
    <xf numFmtId="0" fontId="19" fillId="0" borderId="94" xfId="0" applyFont="1" applyBorder="1"/>
    <xf numFmtId="0" fontId="19" fillId="0" borderId="102" xfId="0" applyFont="1" applyBorder="1"/>
    <xf numFmtId="0" fontId="19" fillId="0" borderId="122" xfId="0" applyFont="1" applyBorder="1"/>
    <xf numFmtId="164" fontId="10" fillId="0" borderId="58" xfId="1" applyNumberFormat="1" applyFont="1" applyBorder="1"/>
    <xf numFmtId="168" fontId="18" fillId="6" borderId="87" xfId="0" applyNumberFormat="1" applyFont="1" applyFill="1" applyBorder="1"/>
    <xf numFmtId="168" fontId="19" fillId="7" borderId="87" xfId="0" applyNumberFormat="1" applyFont="1" applyFill="1" applyBorder="1"/>
    <xf numFmtId="2" fontId="19" fillId="7" borderId="99" xfId="0" applyNumberFormat="1" applyFont="1" applyFill="1" applyBorder="1"/>
    <xf numFmtId="0" fontId="8" fillId="7" borderId="87" xfId="1" applyNumberFormat="1" applyFont="1" applyFill="1" applyBorder="1" applyProtection="1">
      <protection hidden="1"/>
    </xf>
    <xf numFmtId="168" fontId="18" fillId="7" borderId="87" xfId="0" applyNumberFormat="1" applyFont="1" applyFill="1" applyBorder="1"/>
    <xf numFmtId="44" fontId="8" fillId="7" borderId="22" xfId="1" applyNumberFormat="1" applyFont="1" applyFill="1" applyBorder="1" applyProtection="1">
      <protection locked="0"/>
    </xf>
    <xf numFmtId="44" fontId="8" fillId="7" borderId="62" xfId="2" applyFont="1" applyFill="1" applyBorder="1" applyProtection="1">
      <protection locked="0"/>
    </xf>
    <xf numFmtId="44" fontId="8" fillId="7" borderId="4" xfId="1" applyNumberFormat="1" applyFont="1" applyFill="1" applyBorder="1" applyProtection="1">
      <protection locked="0"/>
    </xf>
    <xf numFmtId="2" fontId="8" fillId="7" borderId="5" xfId="1" applyNumberFormat="1" applyFont="1" applyFill="1" applyBorder="1" applyProtection="1">
      <protection locked="0"/>
    </xf>
    <xf numFmtId="168" fontId="19" fillId="6" borderId="87" xfId="0" applyNumberFormat="1" applyFont="1" applyFill="1" applyBorder="1"/>
    <xf numFmtId="168" fontId="19" fillId="7" borderId="123" xfId="0" applyNumberFormat="1" applyFont="1" applyFill="1" applyBorder="1"/>
    <xf numFmtId="168" fontId="19" fillId="7" borderId="93" xfId="0" applyNumberFormat="1" applyFont="1" applyFill="1" applyBorder="1"/>
    <xf numFmtId="44" fontId="8" fillId="0" borderId="0" xfId="2" applyFont="1" applyFill="1" applyBorder="1" applyProtection="1">
      <protection locked="0"/>
    </xf>
    <xf numFmtId="0" fontId="4" fillId="0" borderId="0" xfId="1" applyBorder="1"/>
    <xf numFmtId="166" fontId="7" fillId="0" borderId="0" xfId="1" applyNumberFormat="1" applyFont="1" applyBorder="1" applyProtection="1">
      <protection hidden="1"/>
    </xf>
    <xf numFmtId="44" fontId="8" fillId="0" borderId="0" xfId="2" applyFont="1" applyAlignment="1" applyProtection="1">
      <protection locked="0"/>
    </xf>
    <xf numFmtId="44" fontId="8" fillId="0" borderId="0" xfId="1" applyNumberFormat="1" applyFont="1" applyAlignment="1" applyProtection="1">
      <protection hidden="1"/>
    </xf>
    <xf numFmtId="44" fontId="12" fillId="0" borderId="0" xfId="1" applyNumberFormat="1" applyFont="1" applyBorder="1" applyAlignment="1" applyProtection="1">
      <alignment vertical="center"/>
      <protection hidden="1"/>
    </xf>
    <xf numFmtId="0" fontId="4" fillId="0" borderId="0" xfId="1" applyAlignment="1">
      <alignment vertical="center" wrapText="1"/>
    </xf>
    <xf numFmtId="164" fontId="8" fillId="0" borderId="0" xfId="1" applyNumberFormat="1" applyFont="1" applyBorder="1" applyAlignment="1"/>
    <xf numFmtId="0" fontId="8" fillId="0" borderId="0" xfId="1" applyFont="1" applyBorder="1" applyAlignment="1" applyProtection="1">
      <protection hidden="1"/>
    </xf>
    <xf numFmtId="9" fontId="7" fillId="0" borderId="0" xfId="1" applyNumberFormat="1" applyFont="1" applyBorder="1" applyAlignment="1"/>
    <xf numFmtId="0" fontId="5" fillId="0" borderId="0" xfId="1" applyFont="1" applyBorder="1" applyAlignment="1"/>
    <xf numFmtId="0" fontId="10" fillId="0" borderId="0" xfId="1" applyFont="1" applyBorder="1" applyAlignment="1">
      <alignment vertical="center"/>
    </xf>
    <xf numFmtId="2" fontId="8" fillId="0" borderId="0" xfId="1" applyNumberFormat="1" applyFont="1" applyBorder="1" applyAlignment="1" applyProtection="1">
      <protection hidden="1"/>
    </xf>
    <xf numFmtId="0" fontId="4" fillId="0" borderId="0" xfId="1" applyBorder="1" applyAlignment="1"/>
    <xf numFmtId="0" fontId="10" fillId="0" borderId="0" xfId="1" quotePrefix="1" applyFont="1" applyBorder="1" applyAlignment="1">
      <alignment indent="1"/>
    </xf>
    <xf numFmtId="0" fontId="8" fillId="0" borderId="77" xfId="1" applyFont="1" applyBorder="1" applyAlignment="1">
      <alignment horizontal="left" indent="1"/>
    </xf>
    <xf numFmtId="0" fontId="8" fillId="0" borderId="2" xfId="1" applyFont="1" applyBorder="1" applyAlignment="1">
      <alignment horizontal="left" indent="1"/>
    </xf>
    <xf numFmtId="0" fontId="10" fillId="0" borderId="73" xfId="1" applyFont="1" applyBorder="1" applyAlignment="1">
      <alignment horizontal="left"/>
    </xf>
    <xf numFmtId="0" fontId="10" fillId="0" borderId="27" xfId="1" applyFont="1" applyBorder="1" applyAlignment="1">
      <alignment horizontal="left"/>
    </xf>
    <xf numFmtId="0" fontId="10" fillId="0" borderId="59" xfId="1" applyFont="1" applyBorder="1" applyAlignment="1">
      <alignment horizontal="left"/>
    </xf>
    <xf numFmtId="0" fontId="10" fillId="0" borderId="83" xfId="1" applyFont="1" applyBorder="1" applyAlignment="1">
      <alignment horizontal="left"/>
    </xf>
    <xf numFmtId="0" fontId="10" fillId="0" borderId="84" xfId="1" applyFont="1" applyBorder="1" applyAlignment="1">
      <alignment horizontal="left"/>
    </xf>
    <xf numFmtId="0" fontId="10" fillId="0" borderId="85" xfId="1" applyFont="1" applyBorder="1" applyAlignment="1">
      <alignment horizontal="left"/>
    </xf>
    <xf numFmtId="0" fontId="10" fillId="0" borderId="77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8" fillId="0" borderId="24" xfId="1" applyFont="1" applyBorder="1" applyAlignment="1">
      <alignment horizontal="left" indent="1"/>
    </xf>
    <xf numFmtId="0" fontId="8" fillId="0" borderId="63" xfId="1" applyFont="1" applyBorder="1" applyAlignment="1">
      <alignment horizontal="left" indent="1"/>
    </xf>
    <xf numFmtId="0" fontId="10" fillId="0" borderId="73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0" fontId="10" fillId="0" borderId="59" xfId="1" applyFont="1" applyBorder="1" applyAlignment="1">
      <alignment horizontal="left" vertical="center"/>
    </xf>
    <xf numFmtId="0" fontId="10" fillId="0" borderId="15" xfId="1" applyFont="1" applyBorder="1" applyAlignment="1">
      <alignment horizontal="left"/>
    </xf>
    <xf numFmtId="0" fontId="10" fillId="0" borderId="16" xfId="1" applyFont="1" applyBorder="1" applyAlignment="1">
      <alignment horizontal="left"/>
    </xf>
    <xf numFmtId="0" fontId="8" fillId="0" borderId="75" xfId="1" applyFont="1" applyBorder="1" applyAlignment="1">
      <alignment horizontal="left" indent="1"/>
    </xf>
    <xf numFmtId="0" fontId="8" fillId="0" borderId="33" xfId="1" applyFont="1" applyBorder="1" applyAlignment="1">
      <alignment horizontal="left" indent="1"/>
    </xf>
    <xf numFmtId="44" fontId="10" fillId="4" borderId="15" xfId="1" applyNumberFormat="1" applyFont="1" applyFill="1" applyBorder="1" applyAlignment="1">
      <alignment horizontal="center"/>
    </xf>
    <xf numFmtId="44" fontId="10" fillId="4" borderId="27" xfId="1" applyNumberFormat="1" applyFont="1" applyFill="1" applyBorder="1" applyAlignment="1">
      <alignment horizontal="center"/>
    </xf>
    <xf numFmtId="44" fontId="10" fillId="4" borderId="16" xfId="1" applyNumberFormat="1" applyFont="1" applyFill="1" applyBorder="1" applyAlignment="1">
      <alignment horizontal="center"/>
    </xf>
    <xf numFmtId="167" fontId="10" fillId="0" borderId="66" xfId="1" applyNumberFormat="1" applyFont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67" xfId="1" applyBorder="1" applyAlignment="1">
      <alignment horizontal="center" vertical="center" wrapText="1"/>
    </xf>
    <xf numFmtId="0" fontId="4" fillId="0" borderId="68" xfId="1" applyBorder="1" applyAlignment="1">
      <alignment horizontal="center" vertical="center" wrapText="1"/>
    </xf>
    <xf numFmtId="0" fontId="4" fillId="0" borderId="69" xfId="1" applyBorder="1" applyAlignment="1">
      <alignment horizontal="center" vertical="center" wrapText="1"/>
    </xf>
    <xf numFmtId="0" fontId="4" fillId="0" borderId="70" xfId="1" applyBorder="1" applyAlignment="1">
      <alignment horizontal="center" vertical="center" wrapText="1"/>
    </xf>
    <xf numFmtId="0" fontId="10" fillId="4" borderId="71" xfId="1" applyFont="1" applyFill="1" applyBorder="1" applyAlignment="1">
      <alignment horizontal="left"/>
    </xf>
    <xf numFmtId="0" fontId="10" fillId="4" borderId="72" xfId="1" applyFont="1" applyFill="1" applyBorder="1" applyAlignment="1">
      <alignment horizontal="left"/>
    </xf>
    <xf numFmtId="0" fontId="10" fillId="4" borderId="127" xfId="1" applyFont="1" applyFill="1" applyBorder="1" applyAlignment="1">
      <alignment horizontal="left"/>
    </xf>
    <xf numFmtId="0" fontId="8" fillId="0" borderId="21" xfId="1" applyFont="1" applyBorder="1" applyAlignment="1">
      <alignment horizontal="left" indent="1"/>
    </xf>
    <xf numFmtId="0" fontId="8" fillId="7" borderId="24" xfId="1" applyFont="1" applyFill="1" applyBorder="1" applyAlignment="1" applyProtection="1">
      <alignment horizontal="left" indent="1"/>
      <protection locked="0"/>
    </xf>
    <xf numFmtId="0" fontId="8" fillId="7" borderId="63" xfId="1" applyFont="1" applyFill="1" applyBorder="1" applyAlignment="1" applyProtection="1">
      <alignment horizontal="left" indent="1"/>
      <protection locked="0"/>
    </xf>
    <xf numFmtId="0" fontId="4" fillId="0" borderId="15" xfId="1" applyBorder="1" applyAlignment="1">
      <alignment horizontal="left"/>
    </xf>
    <xf numFmtId="0" fontId="4" fillId="0" borderId="59" xfId="1" applyBorder="1" applyAlignment="1">
      <alignment horizontal="left"/>
    </xf>
    <xf numFmtId="0" fontId="10" fillId="0" borderId="15" xfId="1" quotePrefix="1" applyFont="1" applyBorder="1" applyAlignment="1">
      <alignment horizontal="left" indent="1"/>
    </xf>
    <xf numFmtId="0" fontId="10" fillId="0" borderId="59" xfId="1" applyFont="1" applyBorder="1" applyAlignment="1">
      <alignment horizontal="left" indent="1"/>
    </xf>
    <xf numFmtId="0" fontId="19" fillId="0" borderId="87" xfId="0" applyFont="1" applyBorder="1" applyAlignment="1">
      <alignment horizontal="center"/>
    </xf>
    <xf numFmtId="0" fontId="19" fillId="0" borderId="124" xfId="0" applyFont="1" applyBorder="1" applyAlignment="1">
      <alignment horizontal="center"/>
    </xf>
    <xf numFmtId="0" fontId="8" fillId="0" borderId="118" xfId="1" applyFont="1" applyBorder="1" applyAlignment="1" applyProtection="1">
      <alignment horizontal="center"/>
      <protection locked="0"/>
    </xf>
    <xf numFmtId="0" fontId="8" fillId="0" borderId="119" xfId="1" applyFont="1" applyBorder="1" applyAlignment="1" applyProtection="1">
      <alignment horizontal="center"/>
      <protection locked="0"/>
    </xf>
    <xf numFmtId="0" fontId="8" fillId="0" borderId="111" xfId="1" applyFont="1" applyBorder="1" applyAlignment="1" applyProtection="1">
      <alignment horizontal="center"/>
      <protection locked="0"/>
    </xf>
    <xf numFmtId="0" fontId="8" fillId="0" borderId="120" xfId="1" applyFont="1" applyBorder="1" applyAlignment="1" applyProtection="1">
      <alignment horizontal="center"/>
      <protection locked="0"/>
    </xf>
    <xf numFmtId="0" fontId="8" fillId="0" borderId="89" xfId="1" applyFont="1" applyBorder="1" applyAlignment="1">
      <alignment horizontal="center"/>
    </xf>
    <xf numFmtId="0" fontId="8" fillId="0" borderId="90" xfId="1" applyFont="1" applyBorder="1" applyAlignment="1">
      <alignment horizontal="center"/>
    </xf>
    <xf numFmtId="0" fontId="8" fillId="0" borderId="91" xfId="1" applyFont="1" applyBorder="1" applyAlignment="1">
      <alignment horizontal="center"/>
    </xf>
    <xf numFmtId="0" fontId="20" fillId="0" borderId="95" xfId="0" applyFont="1" applyBorder="1" applyAlignment="1">
      <alignment horizontal="left"/>
    </xf>
    <xf numFmtId="0" fontId="20" fillId="0" borderId="96" xfId="0" applyFont="1" applyBorder="1" applyAlignment="1">
      <alignment horizontal="left"/>
    </xf>
    <xf numFmtId="0" fontId="10" fillId="0" borderId="112" xfId="1" applyFont="1" applyBorder="1" applyAlignment="1">
      <alignment horizontal="left"/>
    </xf>
    <xf numFmtId="0" fontId="10" fillId="0" borderId="113" xfId="1" applyFont="1" applyBorder="1" applyAlignment="1">
      <alignment horizontal="left"/>
    </xf>
    <xf numFmtId="0" fontId="10" fillId="0" borderId="114" xfId="1" applyFont="1" applyBorder="1" applyAlignment="1">
      <alignment horizontal="left"/>
    </xf>
    <xf numFmtId="0" fontId="10" fillId="4" borderId="15" xfId="1" applyFont="1" applyFill="1" applyBorder="1" applyAlignment="1">
      <alignment horizontal="left"/>
    </xf>
    <xf numFmtId="0" fontId="10" fillId="4" borderId="27" xfId="1" applyFont="1" applyFill="1" applyBorder="1" applyAlignment="1">
      <alignment horizontal="left"/>
    </xf>
    <xf numFmtId="0" fontId="10" fillId="4" borderId="16" xfId="1" applyFont="1" applyFill="1" applyBorder="1" applyAlignment="1">
      <alignment horizontal="left"/>
    </xf>
    <xf numFmtId="0" fontId="8" fillId="0" borderId="17" xfId="1" applyFont="1" applyBorder="1" applyAlignment="1">
      <alignment horizontal="left" indent="1"/>
    </xf>
    <xf numFmtId="0" fontId="19" fillId="0" borderId="122" xfId="0" applyFont="1" applyBorder="1" applyAlignment="1">
      <alignment horizontal="center"/>
    </xf>
    <xf numFmtId="0" fontId="19" fillId="0" borderId="126" xfId="0" applyFont="1" applyBorder="1" applyAlignment="1">
      <alignment horizontal="center"/>
    </xf>
    <xf numFmtId="0" fontId="19" fillId="0" borderId="92" xfId="0" applyFont="1" applyBorder="1" applyAlignment="1">
      <alignment horizontal="left"/>
    </xf>
    <xf numFmtId="0" fontId="19" fillId="0" borderId="87" xfId="0" applyFont="1" applyBorder="1" applyAlignment="1">
      <alignment horizontal="left"/>
    </xf>
    <xf numFmtId="0" fontId="19" fillId="0" borderId="121" xfId="0" applyFont="1" applyBorder="1" applyAlignment="1">
      <alignment horizontal="left"/>
    </xf>
    <xf numFmtId="0" fontId="19" fillId="0" borderId="122" xfId="0" applyFont="1" applyBorder="1" applyAlignment="1">
      <alignment horizontal="left"/>
    </xf>
    <xf numFmtId="0" fontId="21" fillId="0" borderId="115" xfId="0" applyFont="1" applyBorder="1" applyAlignment="1">
      <alignment horizontal="left"/>
    </xf>
    <xf numFmtId="0" fontId="21" fillId="0" borderId="116" xfId="0" applyFont="1" applyBorder="1" applyAlignment="1">
      <alignment horizontal="left"/>
    </xf>
    <xf numFmtId="0" fontId="21" fillId="0" borderId="117" xfId="0" applyFont="1" applyBorder="1" applyAlignment="1">
      <alignment horizontal="left"/>
    </xf>
    <xf numFmtId="0" fontId="21" fillId="5" borderId="108" xfId="0" applyFont="1" applyFill="1" applyBorder="1" applyAlignment="1">
      <alignment horizontal="left"/>
    </xf>
    <xf numFmtId="0" fontId="21" fillId="5" borderId="109" xfId="0" applyFont="1" applyFill="1" applyBorder="1" applyAlignment="1">
      <alignment horizontal="left"/>
    </xf>
    <xf numFmtId="0" fontId="21" fillId="5" borderId="110" xfId="0" applyFont="1" applyFill="1" applyBorder="1" applyAlignment="1">
      <alignment horizontal="left"/>
    </xf>
    <xf numFmtId="0" fontId="19" fillId="7" borderId="98" xfId="0" applyFont="1" applyFill="1" applyBorder="1" applyAlignment="1">
      <alignment horizontal="left"/>
    </xf>
    <xf numFmtId="0" fontId="19" fillId="7" borderId="99" xfId="0" applyFont="1" applyFill="1" applyBorder="1" applyAlignment="1">
      <alignment horizontal="left"/>
    </xf>
    <xf numFmtId="0" fontId="20" fillId="5" borderId="121" xfId="0" applyFont="1" applyFill="1" applyBorder="1" applyAlignment="1">
      <alignment horizontal="left"/>
    </xf>
    <xf numFmtId="0" fontId="19" fillId="5" borderId="122" xfId="0" applyFont="1" applyFill="1" applyBorder="1" applyAlignment="1">
      <alignment horizontal="left"/>
    </xf>
    <xf numFmtId="0" fontId="19" fillId="5" borderId="123" xfId="0" applyFont="1" applyFill="1" applyBorder="1" applyAlignment="1">
      <alignment horizontal="left"/>
    </xf>
    <xf numFmtId="0" fontId="19" fillId="0" borderId="96" xfId="0" applyFont="1" applyBorder="1" applyAlignment="1">
      <alignment horizontal="center"/>
    </xf>
    <xf numFmtId="0" fontId="21" fillId="0" borderId="92" xfId="0" applyFont="1" applyBorder="1" applyAlignment="1">
      <alignment horizontal="left"/>
    </xf>
    <xf numFmtId="0" fontId="21" fillId="0" borderId="87" xfId="0" applyFont="1" applyBorder="1" applyAlignment="1">
      <alignment horizontal="left"/>
    </xf>
    <xf numFmtId="0" fontId="15" fillId="0" borderId="92" xfId="1" applyFont="1" applyBorder="1" applyAlignment="1">
      <alignment horizontal="left" indent="1"/>
    </xf>
    <xf numFmtId="0" fontId="8" fillId="0" borderId="87" xfId="1" applyFont="1" applyBorder="1" applyAlignment="1">
      <alignment horizontal="left" indent="1"/>
    </xf>
    <xf numFmtId="0" fontId="8" fillId="0" borderId="92" xfId="1" applyFont="1" applyBorder="1" applyAlignment="1">
      <alignment horizontal="left" indent="1"/>
    </xf>
    <xf numFmtId="0" fontId="10" fillId="0" borderId="92" xfId="1" applyFont="1" applyBorder="1" applyAlignment="1">
      <alignment horizontal="left"/>
    </xf>
    <xf numFmtId="0" fontId="10" fillId="0" borderId="87" xfId="1" applyFont="1" applyBorder="1" applyAlignment="1">
      <alignment horizontal="left"/>
    </xf>
    <xf numFmtId="0" fontId="19" fillId="0" borderId="92" xfId="0" applyFont="1" applyBorder="1" applyAlignment="1">
      <alignment horizontal="left" vertical="center"/>
    </xf>
    <xf numFmtId="0" fontId="19" fillId="0" borderId="87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07" xfId="0" applyBorder="1" applyAlignment="1">
      <alignment horizontal="center"/>
    </xf>
    <xf numFmtId="0" fontId="10" fillId="4" borderId="108" xfId="1" applyFont="1" applyFill="1" applyBorder="1" applyAlignment="1">
      <alignment horizontal="left" vertical="top"/>
    </xf>
    <xf numFmtId="0" fontId="10" fillId="4" borderId="109" xfId="1" applyFont="1" applyFill="1" applyBorder="1" applyAlignment="1">
      <alignment horizontal="left" vertical="top"/>
    </xf>
    <xf numFmtId="0" fontId="10" fillId="4" borderId="110" xfId="1" applyFont="1" applyFill="1" applyBorder="1" applyAlignment="1">
      <alignment horizontal="left" vertical="top"/>
    </xf>
    <xf numFmtId="0" fontId="14" fillId="0" borderId="95" xfId="1" applyFont="1" applyBorder="1" applyAlignment="1">
      <alignment horizontal="left"/>
    </xf>
    <xf numFmtId="0" fontId="10" fillId="0" borderId="96" xfId="1" applyFont="1" applyBorder="1" applyAlignment="1">
      <alignment horizontal="left"/>
    </xf>
    <xf numFmtId="0" fontId="10" fillId="0" borderId="121" xfId="1" applyFont="1" applyBorder="1" applyAlignment="1">
      <alignment horizontal="left"/>
    </xf>
    <xf numFmtId="0" fontId="10" fillId="0" borderId="122" xfId="1" applyFont="1" applyBorder="1" applyAlignment="1">
      <alignment horizontal="left"/>
    </xf>
    <xf numFmtId="0" fontId="10" fillId="0" borderId="123" xfId="1" applyFont="1" applyBorder="1" applyAlignment="1">
      <alignment horizontal="left"/>
    </xf>
    <xf numFmtId="0" fontId="20" fillId="0" borderId="98" xfId="0" applyFont="1" applyBorder="1" applyAlignment="1">
      <alignment horizontal="left" vertical="center"/>
    </xf>
    <xf numFmtId="0" fontId="19" fillId="0" borderId="99" xfId="0" applyFont="1" applyBorder="1" applyAlignment="1">
      <alignment horizontal="left" vertical="center"/>
    </xf>
    <xf numFmtId="164" fontId="14" fillId="0" borderId="0" xfId="1" applyNumberFormat="1" applyFont="1" applyBorder="1" applyAlignment="1" applyProtection="1">
      <alignment horizontal="right"/>
      <protection hidden="1"/>
    </xf>
    <xf numFmtId="0" fontId="8" fillId="0" borderId="0" xfId="1" applyFont="1" applyBorder="1" applyAlignment="1" applyProtection="1">
      <alignment horizontal="right"/>
      <protection hidden="1"/>
    </xf>
    <xf numFmtId="0" fontId="10" fillId="0" borderId="106" xfId="1" applyFont="1" applyBorder="1" applyAlignment="1" applyProtection="1">
      <alignment horizontal="right" vertical="center" wrapText="1"/>
      <protection hidden="1"/>
    </xf>
    <xf numFmtId="0" fontId="8" fillId="0" borderId="0" xfId="1" applyFont="1" applyBorder="1" applyAlignment="1" applyProtection="1">
      <alignment horizontal="center"/>
      <protection hidden="1"/>
    </xf>
    <xf numFmtId="0" fontId="8" fillId="0" borderId="106" xfId="1" applyFont="1" applyBorder="1" applyAlignment="1" applyProtection="1">
      <alignment horizontal="center"/>
      <protection hidden="1"/>
    </xf>
    <xf numFmtId="0" fontId="9" fillId="4" borderId="115" xfId="1" applyFont="1" applyFill="1" applyBorder="1" applyAlignment="1" applyProtection="1">
      <alignment horizontal="center"/>
      <protection hidden="1"/>
    </xf>
    <xf numFmtId="0" fontId="9" fillId="4" borderId="116" xfId="1" applyFont="1" applyFill="1" applyBorder="1" applyAlignment="1" applyProtection="1">
      <alignment horizontal="center"/>
      <protection hidden="1"/>
    </xf>
    <xf numFmtId="0" fontId="9" fillId="4" borderId="117" xfId="1" applyFont="1" applyFill="1" applyBorder="1" applyAlignment="1" applyProtection="1">
      <alignment horizontal="center"/>
      <protection hidden="1"/>
    </xf>
    <xf numFmtId="0" fontId="1" fillId="0" borderId="8" xfId="0" applyFont="1" applyBorder="1" applyProtection="1">
      <protection locked="0"/>
    </xf>
    <xf numFmtId="0" fontId="1" fillId="0" borderId="9" xfId="0" applyFont="1" applyBorder="1"/>
    <xf numFmtId="164" fontId="2" fillId="0" borderId="9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>
      <alignment horizontal="right"/>
    </xf>
    <xf numFmtId="0" fontId="7" fillId="0" borderId="2" xfId="1" applyFont="1" applyBorder="1" applyAlignment="1">
      <alignment horizontal="right"/>
    </xf>
    <xf numFmtId="0" fontId="6" fillId="0" borderId="15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7" fillId="0" borderId="30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6" fillId="0" borderId="2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/>
    </xf>
    <xf numFmtId="0" fontId="7" fillId="0" borderId="59" xfId="1" applyFont="1" applyBorder="1" applyAlignment="1">
      <alignment horizontal="center"/>
    </xf>
    <xf numFmtId="0" fontId="7" fillId="0" borderId="16" xfId="1" applyFont="1" applyBorder="1" applyAlignment="1">
      <alignment horizontal="center"/>
    </xf>
  </cellXfs>
  <cellStyles count="3">
    <cellStyle name="Currency 2" xfId="2" xr:uid="{A780550D-33C3-475D-9A8A-32ACD4458570}"/>
    <cellStyle name="Normal" xfId="0" builtinId="0"/>
    <cellStyle name="Normal 2" xfId="1" xr:uid="{6CDEB9BD-5141-4B44-94FE-904BDCA1D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B19B-4F85-4107-B1A4-06DFAD53CF6A}">
  <dimension ref="A1:W63"/>
  <sheetViews>
    <sheetView tabSelected="1" workbookViewId="0">
      <selection activeCell="B10" sqref="B10:D10"/>
    </sheetView>
  </sheetViews>
  <sheetFormatPr defaultRowHeight="15" x14ac:dyDescent="0.25"/>
  <cols>
    <col min="1" max="1" width="3.85546875" customWidth="1"/>
    <col min="2" max="2" width="22.28515625" customWidth="1"/>
    <col min="3" max="3" width="9.140625" bestFit="1" customWidth="1"/>
    <col min="4" max="4" width="4.140625" customWidth="1"/>
    <col min="5" max="5" width="8.42578125" customWidth="1"/>
    <col min="6" max="6" width="15.140625" customWidth="1"/>
    <col min="7" max="7" width="16.5703125" customWidth="1"/>
    <col min="9" max="9" width="16" customWidth="1"/>
    <col min="10" max="10" width="23.85546875" customWidth="1"/>
    <col min="11" max="11" width="23" customWidth="1"/>
    <col min="12" max="12" width="10.85546875" customWidth="1"/>
    <col min="13" max="13" width="13" customWidth="1"/>
    <col min="20" max="20" width="25.7109375" customWidth="1"/>
    <col min="22" max="22" width="13.7109375" customWidth="1"/>
    <col min="23" max="23" width="10.85546875" customWidth="1"/>
  </cols>
  <sheetData>
    <row r="1" spans="1:23" ht="20.25" x14ac:dyDescent="0.3">
      <c r="A1" s="146"/>
      <c r="B1" s="315" t="s">
        <v>76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7"/>
    </row>
    <row r="2" spans="1:23" ht="29.25" customHeight="1" x14ac:dyDescent="0.25">
      <c r="A2" s="145"/>
      <c r="B2" s="152" t="s">
        <v>117</v>
      </c>
      <c r="C2" s="313"/>
      <c r="D2" s="313"/>
      <c r="E2" s="313"/>
      <c r="F2" s="313"/>
      <c r="G2" s="135"/>
      <c r="H2" s="310" t="s">
        <v>77</v>
      </c>
      <c r="I2" s="311"/>
      <c r="J2" s="136"/>
      <c r="K2" s="151" t="s">
        <v>25</v>
      </c>
      <c r="L2" s="296"/>
      <c r="M2" s="297"/>
    </row>
    <row r="3" spans="1:23" ht="21.75" customHeight="1" thickBot="1" x14ac:dyDescent="0.3">
      <c r="A3" s="145"/>
      <c r="B3" s="153" t="s">
        <v>78</v>
      </c>
      <c r="C3" s="314"/>
      <c r="D3" s="314"/>
      <c r="E3" s="314"/>
      <c r="F3" s="314"/>
      <c r="G3" s="154"/>
      <c r="H3" s="312" t="s">
        <v>26</v>
      </c>
      <c r="I3" s="312"/>
      <c r="J3" s="154"/>
      <c r="K3" s="155" t="s">
        <v>27</v>
      </c>
      <c r="L3" s="298"/>
      <c r="M3" s="299"/>
    </row>
    <row r="4" spans="1:23" ht="18.75" thickBot="1" x14ac:dyDescent="0.3">
      <c r="A4" s="147" t="s">
        <v>79</v>
      </c>
      <c r="B4" s="253"/>
      <c r="C4" s="254"/>
      <c r="D4" s="254"/>
      <c r="E4" s="254"/>
      <c r="F4" s="254"/>
      <c r="G4" s="254"/>
      <c r="H4" s="254"/>
      <c r="I4" s="255"/>
      <c r="J4" s="255"/>
      <c r="K4" s="255"/>
      <c r="L4" s="255"/>
      <c r="M4" s="256"/>
    </row>
    <row r="5" spans="1:23" ht="18.75" thickBot="1" x14ac:dyDescent="0.3">
      <c r="A5" s="140"/>
      <c r="B5" s="257"/>
      <c r="C5" s="258"/>
      <c r="D5" s="258"/>
      <c r="E5" s="258"/>
      <c r="F5" s="258"/>
      <c r="G5" s="259"/>
      <c r="H5" s="139"/>
      <c r="I5" s="265" t="s">
        <v>80</v>
      </c>
      <c r="J5" s="266"/>
      <c r="K5" s="266"/>
      <c r="L5" s="266"/>
      <c r="M5" s="267"/>
    </row>
    <row r="6" spans="1:23" ht="18.75" thickBot="1" x14ac:dyDescent="0.3">
      <c r="A6" s="144"/>
      <c r="B6" s="300" t="s">
        <v>81</v>
      </c>
      <c r="C6" s="301"/>
      <c r="D6" s="301"/>
      <c r="E6" s="301"/>
      <c r="F6" s="301"/>
      <c r="G6" s="302"/>
      <c r="H6" s="137"/>
      <c r="I6" s="268" t="s">
        <v>13</v>
      </c>
      <c r="J6" s="231"/>
      <c r="K6" s="90"/>
      <c r="L6" s="91"/>
      <c r="M6" s="150">
        <v>15</v>
      </c>
      <c r="S6" s="131"/>
      <c r="T6" s="131"/>
      <c r="U6" s="131"/>
      <c r="V6" s="131"/>
      <c r="W6" s="131"/>
    </row>
    <row r="7" spans="1:23" ht="21" customHeight="1" thickBot="1" x14ac:dyDescent="0.35">
      <c r="A7" s="109"/>
      <c r="B7" s="303" t="s">
        <v>82</v>
      </c>
      <c r="C7" s="304"/>
      <c r="D7" s="156"/>
      <c r="E7" s="158" t="s">
        <v>75</v>
      </c>
      <c r="F7" s="160" t="s">
        <v>115</v>
      </c>
      <c r="G7" s="159" t="s">
        <v>116</v>
      </c>
      <c r="H7" s="137"/>
      <c r="I7" s="244" t="s">
        <v>14</v>
      </c>
      <c r="J7" s="214"/>
      <c r="K7" s="90"/>
      <c r="L7" s="91"/>
      <c r="M7" s="150">
        <v>0</v>
      </c>
      <c r="S7" s="131"/>
      <c r="T7" s="131"/>
      <c r="U7" s="131"/>
      <c r="V7" s="131"/>
      <c r="W7" s="131"/>
    </row>
    <row r="8" spans="1:23" ht="18" x14ac:dyDescent="0.25">
      <c r="A8" s="109"/>
      <c r="B8" s="305" t="s">
        <v>118</v>
      </c>
      <c r="C8" s="306"/>
      <c r="D8" s="306"/>
      <c r="E8" s="306"/>
      <c r="F8" s="306"/>
      <c r="G8" s="307"/>
      <c r="H8" s="137"/>
      <c r="I8" s="244" t="s">
        <v>85</v>
      </c>
      <c r="J8" s="214"/>
      <c r="K8" s="90"/>
      <c r="L8" s="91"/>
      <c r="M8" s="150">
        <v>0</v>
      </c>
      <c r="R8" s="131"/>
      <c r="S8" s="131"/>
      <c r="T8" s="131"/>
      <c r="U8" s="131"/>
      <c r="V8" s="131"/>
      <c r="W8" s="131"/>
    </row>
    <row r="9" spans="1:23" ht="18.75" x14ac:dyDescent="0.3">
      <c r="A9" s="143"/>
      <c r="B9" s="289" t="s">
        <v>130</v>
      </c>
      <c r="C9" s="290"/>
      <c r="D9" s="290"/>
      <c r="E9" s="189">
        <v>0</v>
      </c>
      <c r="F9" s="177">
        <v>0</v>
      </c>
      <c r="G9" s="179">
        <v>0</v>
      </c>
      <c r="H9" s="137"/>
      <c r="I9" s="244" t="s">
        <v>15</v>
      </c>
      <c r="J9" s="214"/>
      <c r="K9" s="90"/>
      <c r="L9" s="91"/>
      <c r="M9" s="150">
        <v>0</v>
      </c>
      <c r="R9" s="131"/>
      <c r="S9" s="134"/>
      <c r="T9" s="134"/>
      <c r="U9" s="129"/>
      <c r="V9" s="130"/>
      <c r="W9" s="198"/>
    </row>
    <row r="10" spans="1:23" ht="18" x14ac:dyDescent="0.25">
      <c r="A10" s="141"/>
      <c r="B10" s="291" t="s">
        <v>129</v>
      </c>
      <c r="C10" s="290"/>
      <c r="D10" s="290"/>
      <c r="E10" s="149">
        <v>0</v>
      </c>
      <c r="F10" s="177">
        <v>0</v>
      </c>
      <c r="G10" s="179">
        <v>0</v>
      </c>
      <c r="H10" s="137"/>
      <c r="I10" s="244" t="s">
        <v>16</v>
      </c>
      <c r="J10" s="214"/>
      <c r="K10" s="90"/>
      <c r="L10" s="91"/>
      <c r="M10" s="150">
        <v>0</v>
      </c>
      <c r="R10" s="131"/>
      <c r="S10" s="134"/>
      <c r="T10" s="134"/>
      <c r="U10" s="129"/>
      <c r="V10" s="130"/>
      <c r="W10" s="198"/>
    </row>
    <row r="11" spans="1:23" ht="18.75" x14ac:dyDescent="0.3">
      <c r="A11" s="109"/>
      <c r="B11" s="292" t="s">
        <v>86</v>
      </c>
      <c r="C11" s="293"/>
      <c r="D11" s="293"/>
      <c r="E11" s="149">
        <v>0</v>
      </c>
      <c r="F11" s="162"/>
      <c r="G11" s="179">
        <v>0</v>
      </c>
      <c r="H11" s="137"/>
      <c r="I11" s="244" t="s">
        <v>17</v>
      </c>
      <c r="J11" s="214"/>
      <c r="K11" s="90"/>
      <c r="L11" s="91"/>
      <c r="M11" s="150">
        <v>0</v>
      </c>
      <c r="R11" s="131"/>
      <c r="S11" s="134"/>
      <c r="T11" s="134"/>
      <c r="U11" s="129"/>
      <c r="V11" s="130"/>
      <c r="W11" s="198"/>
    </row>
    <row r="12" spans="1:23" ht="18.75" x14ac:dyDescent="0.3">
      <c r="A12" s="141"/>
      <c r="B12" s="291" t="s">
        <v>87</v>
      </c>
      <c r="C12" s="290"/>
      <c r="D12" s="290"/>
      <c r="E12" s="148">
        <v>0.95</v>
      </c>
      <c r="F12" s="162"/>
      <c r="G12" s="163"/>
      <c r="H12" s="137"/>
      <c r="I12" s="244" t="s">
        <v>18</v>
      </c>
      <c r="J12" s="214"/>
      <c r="K12" s="90"/>
      <c r="L12" s="91"/>
      <c r="M12" s="150">
        <v>0</v>
      </c>
      <c r="R12" s="131"/>
      <c r="S12" s="134"/>
      <c r="T12" s="134"/>
      <c r="U12" s="129"/>
      <c r="V12" s="130"/>
      <c r="W12" s="198"/>
    </row>
    <row r="13" spans="1:23" ht="18.75" x14ac:dyDescent="0.3">
      <c r="A13" s="141"/>
      <c r="B13" s="289" t="s">
        <v>88</v>
      </c>
      <c r="C13" s="290"/>
      <c r="D13" s="290"/>
      <c r="E13" s="148">
        <v>0.05</v>
      </c>
      <c r="F13" s="162"/>
      <c r="G13" s="179">
        <v>0</v>
      </c>
      <c r="H13" s="137"/>
      <c r="I13" s="244" t="s">
        <v>19</v>
      </c>
      <c r="J13" s="214"/>
      <c r="K13" s="90"/>
      <c r="L13" s="91"/>
      <c r="M13" s="150">
        <v>0</v>
      </c>
      <c r="R13" s="131"/>
      <c r="S13" s="134"/>
      <c r="T13" s="134"/>
      <c r="U13" s="129"/>
      <c r="V13" s="130"/>
      <c r="W13" s="198"/>
    </row>
    <row r="14" spans="1:23" ht="18" x14ac:dyDescent="0.25">
      <c r="A14" s="109"/>
      <c r="B14" s="262" t="s">
        <v>89</v>
      </c>
      <c r="C14" s="263"/>
      <c r="D14" s="263"/>
      <c r="E14" s="263"/>
      <c r="F14" s="263"/>
      <c r="G14" s="264"/>
      <c r="H14" s="137"/>
      <c r="I14" s="244" t="s">
        <v>20</v>
      </c>
      <c r="J14" s="214"/>
      <c r="K14" s="90"/>
      <c r="L14" s="91"/>
      <c r="M14" s="150">
        <v>0</v>
      </c>
      <c r="R14" s="131"/>
      <c r="S14" s="134"/>
      <c r="T14" s="134"/>
      <c r="U14" s="129"/>
      <c r="V14" s="130"/>
      <c r="W14" s="198"/>
    </row>
    <row r="15" spans="1:23" ht="19.5" thickBot="1" x14ac:dyDescent="0.3">
      <c r="B15" s="294" t="s">
        <v>89</v>
      </c>
      <c r="C15" s="295"/>
      <c r="D15" s="295"/>
      <c r="E15" s="164">
        <v>0</v>
      </c>
      <c r="F15" s="186">
        <v>0</v>
      </c>
      <c r="G15" s="178">
        <v>0</v>
      </c>
      <c r="H15" s="137"/>
      <c r="I15" s="245" t="s">
        <v>6</v>
      </c>
      <c r="J15" s="246"/>
      <c r="K15" s="97"/>
      <c r="L15" s="98"/>
      <c r="M15" s="191">
        <v>0</v>
      </c>
      <c r="R15" s="131"/>
      <c r="S15" s="134"/>
      <c r="T15" s="134"/>
      <c r="U15" s="129"/>
      <c r="V15" s="130"/>
      <c r="W15" s="198"/>
    </row>
    <row r="16" spans="1:23" ht="19.5" thickBot="1" x14ac:dyDescent="0.3">
      <c r="B16" s="294" t="s">
        <v>90</v>
      </c>
      <c r="C16" s="295"/>
      <c r="D16" s="295"/>
      <c r="E16" s="161">
        <v>0</v>
      </c>
      <c r="F16" s="190">
        <v>0</v>
      </c>
      <c r="G16" s="178">
        <v>0</v>
      </c>
      <c r="H16" s="137"/>
      <c r="I16" s="228" t="s">
        <v>91</v>
      </c>
      <c r="J16" s="217"/>
      <c r="K16" s="99"/>
      <c r="L16" s="100"/>
      <c r="M16" s="101">
        <f>SUM(M6:M15)</f>
        <v>15</v>
      </c>
      <c r="R16" s="131"/>
      <c r="S16" s="141"/>
      <c r="T16" s="141"/>
      <c r="U16" s="129"/>
      <c r="V16" s="130"/>
      <c r="W16" s="201"/>
    </row>
    <row r="17" spans="2:23" ht="19.5" thickBot="1" x14ac:dyDescent="0.3">
      <c r="B17" s="294" t="s">
        <v>92</v>
      </c>
      <c r="C17" s="295"/>
      <c r="D17" s="295"/>
      <c r="E17" s="161">
        <v>0</v>
      </c>
      <c r="F17" s="177">
        <v>0</v>
      </c>
      <c r="G17" s="178">
        <v>0</v>
      </c>
      <c r="H17" s="137"/>
      <c r="I17" s="247"/>
      <c r="J17" s="248"/>
      <c r="K17" s="102"/>
      <c r="L17" s="103"/>
      <c r="M17" s="104"/>
      <c r="R17" s="131"/>
      <c r="S17" s="141"/>
      <c r="T17" s="141"/>
      <c r="U17" s="129"/>
      <c r="V17" s="130"/>
      <c r="W17" s="201"/>
    </row>
    <row r="18" spans="2:23" ht="19.5" thickBot="1" x14ac:dyDescent="0.3">
      <c r="B18" s="308" t="s">
        <v>119</v>
      </c>
      <c r="C18" s="309"/>
      <c r="D18" s="309"/>
      <c r="E18" s="170">
        <v>0</v>
      </c>
      <c r="F18" s="177">
        <v>0</v>
      </c>
      <c r="G18" s="178">
        <v>0</v>
      </c>
      <c r="H18" s="137"/>
      <c r="I18" s="228" t="s">
        <v>93</v>
      </c>
      <c r="J18" s="216"/>
      <c r="K18" s="216"/>
      <c r="L18" s="217"/>
      <c r="M18" s="105">
        <v>0</v>
      </c>
      <c r="R18" s="131"/>
      <c r="S18" s="141"/>
      <c r="T18" s="141"/>
      <c r="U18" s="129"/>
      <c r="V18" s="130"/>
      <c r="W18" s="201"/>
    </row>
    <row r="19" spans="2:23" ht="19.5" thickBot="1" x14ac:dyDescent="0.35">
      <c r="B19" s="169"/>
      <c r="C19" s="286"/>
      <c r="D19" s="286"/>
      <c r="E19" s="171"/>
      <c r="F19" s="171"/>
      <c r="G19" s="172"/>
      <c r="H19" s="137"/>
      <c r="I19" s="249" t="s">
        <v>94</v>
      </c>
      <c r="J19" s="250"/>
      <c r="K19" s="107">
        <v>0</v>
      </c>
      <c r="L19" s="100"/>
      <c r="M19" s="192">
        <v>0</v>
      </c>
      <c r="R19" s="131"/>
      <c r="S19" s="211"/>
      <c r="T19" s="211"/>
      <c r="U19" s="199"/>
      <c r="V19" s="199"/>
      <c r="W19" s="199"/>
    </row>
    <row r="20" spans="2:23" ht="21" thickBot="1" x14ac:dyDescent="0.45">
      <c r="B20" s="283" t="s">
        <v>120</v>
      </c>
      <c r="C20" s="284"/>
      <c r="D20" s="284"/>
      <c r="E20" s="284"/>
      <c r="F20" s="284"/>
      <c r="G20" s="285"/>
      <c r="H20" s="137"/>
      <c r="I20" s="228" t="s">
        <v>95</v>
      </c>
      <c r="J20" s="216"/>
      <c r="K20" s="216"/>
      <c r="L20" s="217"/>
      <c r="M20" s="108">
        <f>M16+M18+M19</f>
        <v>15</v>
      </c>
      <c r="R20" s="131"/>
      <c r="S20" s="133"/>
      <c r="T20" s="133"/>
      <c r="U20" s="133"/>
      <c r="V20" s="133"/>
      <c r="W20" s="202"/>
    </row>
    <row r="21" spans="2:23" ht="19.5" thickBot="1" x14ac:dyDescent="0.35">
      <c r="B21" s="287" t="s">
        <v>0</v>
      </c>
      <c r="C21" s="288"/>
      <c r="D21" s="288"/>
      <c r="E21" s="162" t="s">
        <v>96</v>
      </c>
      <c r="F21" s="162" t="s">
        <v>121</v>
      </c>
      <c r="G21" s="163" t="s">
        <v>116</v>
      </c>
      <c r="H21" s="137"/>
      <c r="R21" s="131"/>
      <c r="S21" s="212"/>
      <c r="T21" s="212"/>
      <c r="U21" s="200"/>
      <c r="V21" s="130"/>
      <c r="W21" s="202"/>
    </row>
    <row r="22" spans="2:23" ht="21" customHeight="1" thickBot="1" x14ac:dyDescent="0.35">
      <c r="B22" s="271" t="s">
        <v>1</v>
      </c>
      <c r="C22" s="272"/>
      <c r="D22" s="272"/>
      <c r="E22" s="166">
        <v>0</v>
      </c>
      <c r="F22" s="187">
        <v>0</v>
      </c>
      <c r="G22" s="176">
        <v>0</v>
      </c>
      <c r="H22" s="137"/>
      <c r="I22" s="232" t="s">
        <v>98</v>
      </c>
      <c r="J22" s="233"/>
      <c r="K22" s="233"/>
      <c r="L22" s="233"/>
      <c r="M22" s="234"/>
      <c r="R22" s="131"/>
      <c r="S22" s="133"/>
      <c r="T22" s="133"/>
      <c r="U22" s="133"/>
      <c r="V22" s="133"/>
      <c r="W22" s="202"/>
    </row>
    <row r="23" spans="2:23" ht="18.75" x14ac:dyDescent="0.3">
      <c r="B23" s="271" t="s">
        <v>122</v>
      </c>
      <c r="C23" s="272"/>
      <c r="D23" s="272"/>
      <c r="E23" s="166">
        <v>0</v>
      </c>
      <c r="F23" s="187">
        <v>0</v>
      </c>
      <c r="G23" s="176">
        <v>0</v>
      </c>
      <c r="H23" s="137"/>
      <c r="I23" s="235" t="s">
        <v>99</v>
      </c>
      <c r="J23" s="236"/>
      <c r="K23" s="236"/>
      <c r="L23" s="236"/>
      <c r="M23" s="237"/>
      <c r="R23" s="131"/>
      <c r="S23" s="131"/>
      <c r="T23" s="131"/>
    </row>
    <row r="24" spans="2:23" ht="19.5" thickBot="1" x14ac:dyDescent="0.35">
      <c r="B24" s="271" t="s">
        <v>2</v>
      </c>
      <c r="C24" s="272"/>
      <c r="D24" s="272"/>
      <c r="E24" s="166">
        <v>0</v>
      </c>
      <c r="F24" s="187">
        <v>0</v>
      </c>
      <c r="G24" s="176">
        <v>0</v>
      </c>
      <c r="H24" s="137"/>
      <c r="I24" s="238"/>
      <c r="J24" s="239"/>
      <c r="K24" s="239"/>
      <c r="L24" s="239"/>
      <c r="M24" s="240"/>
      <c r="R24" s="131"/>
      <c r="S24" s="131"/>
      <c r="T24" s="131"/>
      <c r="U24" s="131"/>
      <c r="V24" s="131"/>
      <c r="W24" s="131"/>
    </row>
    <row r="25" spans="2:23" ht="20.25" thickTop="1" thickBot="1" x14ac:dyDescent="0.35">
      <c r="B25" s="271" t="s">
        <v>3</v>
      </c>
      <c r="C25" s="272"/>
      <c r="D25" s="272"/>
      <c r="E25" s="166">
        <v>0</v>
      </c>
      <c r="F25" s="187">
        <v>0</v>
      </c>
      <c r="G25" s="176">
        <v>0</v>
      </c>
      <c r="H25" s="137"/>
      <c r="I25" s="241" t="s">
        <v>100</v>
      </c>
      <c r="J25" s="242"/>
      <c r="K25" s="242"/>
      <c r="L25" s="242"/>
      <c r="M25" s="243"/>
      <c r="R25" s="131"/>
      <c r="S25" s="131"/>
      <c r="T25" s="131"/>
      <c r="U25" s="131"/>
      <c r="V25" s="131"/>
      <c r="W25" s="131"/>
    </row>
    <row r="26" spans="2:23" ht="19.5" thickBot="1" x14ac:dyDescent="0.35">
      <c r="B26" s="271" t="s">
        <v>101</v>
      </c>
      <c r="C26" s="272"/>
      <c r="D26" s="272"/>
      <c r="E26" s="166">
        <v>0</v>
      </c>
      <c r="F26" s="187">
        <v>0</v>
      </c>
      <c r="G26" s="176">
        <v>0</v>
      </c>
      <c r="H26" s="137"/>
      <c r="I26" s="215" t="s">
        <v>102</v>
      </c>
      <c r="J26" s="217"/>
      <c r="K26" s="92" t="s">
        <v>75</v>
      </c>
      <c r="L26" s="185" t="s">
        <v>83</v>
      </c>
      <c r="M26" s="157" t="s">
        <v>84</v>
      </c>
      <c r="R26" s="131"/>
      <c r="S26" s="131"/>
      <c r="T26" s="131"/>
      <c r="U26" s="131"/>
      <c r="V26" s="131"/>
      <c r="W26" s="131"/>
    </row>
    <row r="27" spans="2:23" ht="18.75" x14ac:dyDescent="0.3">
      <c r="B27" s="271" t="s">
        <v>123</v>
      </c>
      <c r="C27" s="272"/>
      <c r="D27" s="272"/>
      <c r="E27" s="166">
        <v>0</v>
      </c>
      <c r="F27" s="195">
        <v>0</v>
      </c>
      <c r="G27" s="176">
        <v>0</v>
      </c>
      <c r="H27" s="137"/>
      <c r="I27" s="230" t="s">
        <v>103</v>
      </c>
      <c r="J27" s="231"/>
      <c r="K27" s="110">
        <v>0</v>
      </c>
      <c r="L27" s="93">
        <v>0</v>
      </c>
      <c r="M27" s="111">
        <v>0</v>
      </c>
      <c r="R27" s="131"/>
      <c r="S27" s="204"/>
      <c r="T27" s="204"/>
      <c r="U27" s="204"/>
      <c r="V27" s="204"/>
      <c r="W27" s="204"/>
    </row>
    <row r="28" spans="2:23" ht="18.75" x14ac:dyDescent="0.3">
      <c r="B28" s="271" t="s">
        <v>124</v>
      </c>
      <c r="C28" s="272"/>
      <c r="D28" s="272"/>
      <c r="E28" s="166">
        <v>0</v>
      </c>
      <c r="F28" s="187">
        <v>0</v>
      </c>
      <c r="G28" s="176">
        <v>0</v>
      </c>
      <c r="H28" s="137"/>
      <c r="I28" s="213" t="s">
        <v>87</v>
      </c>
      <c r="J28" s="214"/>
      <c r="K28" s="112">
        <v>0.95</v>
      </c>
      <c r="L28" s="95"/>
      <c r="M28" s="113"/>
      <c r="S28" s="204"/>
      <c r="T28" s="204"/>
      <c r="U28" s="204"/>
      <c r="V28" s="204"/>
      <c r="W28" s="204"/>
    </row>
    <row r="29" spans="2:23" ht="19.5" thickBot="1" x14ac:dyDescent="0.35">
      <c r="B29" s="271" t="s">
        <v>86</v>
      </c>
      <c r="C29" s="272"/>
      <c r="D29" s="272"/>
      <c r="E29" s="166">
        <v>0</v>
      </c>
      <c r="F29" s="187">
        <v>0</v>
      </c>
      <c r="G29" s="176">
        <v>0</v>
      </c>
      <c r="H29" s="137"/>
      <c r="I29" s="223" t="s">
        <v>88</v>
      </c>
      <c r="J29" s="224"/>
      <c r="K29" s="112">
        <v>0.05</v>
      </c>
      <c r="L29" s="106"/>
      <c r="M29" s="114">
        <v>0</v>
      </c>
      <c r="S29" s="204"/>
      <c r="T29" s="204"/>
      <c r="U29" s="204"/>
      <c r="V29" s="204"/>
      <c r="W29" s="204"/>
    </row>
    <row r="30" spans="2:23" ht="21" thickBot="1" x14ac:dyDescent="0.35">
      <c r="B30" s="165" t="s">
        <v>5</v>
      </c>
      <c r="C30" s="272" t="s">
        <v>61</v>
      </c>
      <c r="D30" s="272"/>
      <c r="E30" s="166">
        <v>0</v>
      </c>
      <c r="F30" s="187">
        <v>0</v>
      </c>
      <c r="G30" s="176">
        <v>0</v>
      </c>
      <c r="H30" s="137"/>
      <c r="I30" s="225" t="s">
        <v>104</v>
      </c>
      <c r="J30" s="226"/>
      <c r="K30" s="226"/>
      <c r="L30" s="227"/>
      <c r="M30" s="115">
        <v>0</v>
      </c>
      <c r="S30" s="134"/>
      <c r="T30" s="134"/>
      <c r="U30" s="206"/>
      <c r="V30" s="142"/>
      <c r="W30" s="142"/>
    </row>
    <row r="31" spans="2:23" ht="19.5" thickBot="1" x14ac:dyDescent="0.35">
      <c r="B31" s="165" t="s">
        <v>5</v>
      </c>
      <c r="C31" s="272" t="s">
        <v>6</v>
      </c>
      <c r="D31" s="272"/>
      <c r="E31" s="166">
        <v>0</v>
      </c>
      <c r="F31" s="187">
        <v>0</v>
      </c>
      <c r="G31" s="176">
        <v>0</v>
      </c>
      <c r="H31" s="137"/>
      <c r="I31" s="228" t="s">
        <v>105</v>
      </c>
      <c r="J31" s="216"/>
      <c r="K31" s="216"/>
      <c r="L31" s="216"/>
      <c r="M31" s="229"/>
      <c r="S31" s="134"/>
      <c r="T31" s="134"/>
      <c r="U31" s="207"/>
      <c r="V31" s="205"/>
      <c r="W31" s="208"/>
    </row>
    <row r="32" spans="2:23" ht="19.5" thickBot="1" x14ac:dyDescent="0.35">
      <c r="B32" s="165" t="s">
        <v>5</v>
      </c>
      <c r="C32" s="272" t="s">
        <v>6</v>
      </c>
      <c r="D32" s="272"/>
      <c r="E32" s="166">
        <v>0</v>
      </c>
      <c r="F32" s="187">
        <v>0</v>
      </c>
      <c r="G32" s="176">
        <v>0</v>
      </c>
      <c r="H32" s="137"/>
      <c r="I32" s="215" t="s">
        <v>0</v>
      </c>
      <c r="J32" s="217"/>
      <c r="K32" s="116" t="s">
        <v>96</v>
      </c>
      <c r="L32" s="117" t="s">
        <v>97</v>
      </c>
      <c r="M32" s="118" t="s">
        <v>84</v>
      </c>
      <c r="S32" s="134"/>
      <c r="T32" s="134"/>
      <c r="U32" s="207"/>
      <c r="V32" s="205"/>
      <c r="W32" s="142"/>
    </row>
    <row r="33" spans="2:23" ht="20.25" x14ac:dyDescent="0.3">
      <c r="B33" s="167" t="s">
        <v>5</v>
      </c>
      <c r="C33" s="272" t="s">
        <v>6</v>
      </c>
      <c r="D33" s="272"/>
      <c r="E33" s="166">
        <v>0</v>
      </c>
      <c r="F33" s="187">
        <v>0</v>
      </c>
      <c r="G33" s="176">
        <v>0</v>
      </c>
      <c r="H33" s="137"/>
      <c r="I33" s="230" t="s">
        <v>70</v>
      </c>
      <c r="J33" s="231"/>
      <c r="K33" s="119">
        <v>0</v>
      </c>
      <c r="L33" s="193">
        <v>0</v>
      </c>
      <c r="M33" s="120">
        <v>0</v>
      </c>
      <c r="S33" s="209"/>
      <c r="T33" s="209"/>
      <c r="U33" s="209"/>
      <c r="V33" s="209"/>
      <c r="W33" s="203"/>
    </row>
    <row r="34" spans="2:23" ht="18.75" x14ac:dyDescent="0.3">
      <c r="B34" s="165" t="s">
        <v>5</v>
      </c>
      <c r="C34" s="272" t="s">
        <v>6</v>
      </c>
      <c r="D34" s="272"/>
      <c r="E34" s="166">
        <v>0</v>
      </c>
      <c r="F34" s="187">
        <v>0</v>
      </c>
      <c r="G34" s="176">
        <v>0</v>
      </c>
      <c r="H34" s="137"/>
      <c r="I34" s="213" t="s">
        <v>106</v>
      </c>
      <c r="J34" s="214"/>
      <c r="K34" s="119">
        <v>0</v>
      </c>
      <c r="L34" s="193">
        <v>0</v>
      </c>
      <c r="M34" s="121">
        <v>0</v>
      </c>
      <c r="S34" s="133"/>
      <c r="T34" s="133"/>
      <c r="U34" s="133"/>
      <c r="V34" s="133"/>
      <c r="W34" s="133"/>
    </row>
    <row r="35" spans="2:23" ht="18.75" x14ac:dyDescent="0.3">
      <c r="B35" s="165" t="s">
        <v>5</v>
      </c>
      <c r="C35" s="272" t="s">
        <v>6</v>
      </c>
      <c r="D35" s="272"/>
      <c r="E35" s="166">
        <v>0</v>
      </c>
      <c r="F35" s="187">
        <v>0</v>
      </c>
      <c r="G35" s="176">
        <v>0</v>
      </c>
      <c r="H35" s="137"/>
      <c r="I35" s="213" t="s">
        <v>68</v>
      </c>
      <c r="J35" s="214"/>
      <c r="K35" s="119">
        <v>0</v>
      </c>
      <c r="L35" s="193">
        <v>0</v>
      </c>
      <c r="M35" s="121">
        <v>0</v>
      </c>
      <c r="S35" s="133"/>
      <c r="T35" s="133"/>
      <c r="U35" s="133"/>
      <c r="V35" s="132"/>
      <c r="W35" s="138"/>
    </row>
    <row r="36" spans="2:23" ht="18.75" x14ac:dyDescent="0.3">
      <c r="B36" s="165" t="s">
        <v>5</v>
      </c>
      <c r="C36" s="272" t="s">
        <v>6</v>
      </c>
      <c r="D36" s="272"/>
      <c r="E36" s="166">
        <v>0</v>
      </c>
      <c r="F36" s="187">
        <v>0</v>
      </c>
      <c r="G36" s="176">
        <v>0</v>
      </c>
      <c r="H36" s="137"/>
      <c r="I36" s="213" t="s">
        <v>107</v>
      </c>
      <c r="J36" s="214"/>
      <c r="K36" s="119">
        <v>0</v>
      </c>
      <c r="L36" s="193">
        <v>0</v>
      </c>
      <c r="M36" s="121">
        <v>0</v>
      </c>
      <c r="S36" s="134"/>
      <c r="T36" s="134"/>
      <c r="U36" s="210"/>
      <c r="V36" s="132"/>
      <c r="W36" s="142"/>
    </row>
    <row r="37" spans="2:23" ht="18.75" x14ac:dyDescent="0.3">
      <c r="B37" s="165" t="s">
        <v>5</v>
      </c>
      <c r="C37" s="272" t="s">
        <v>6</v>
      </c>
      <c r="D37" s="272"/>
      <c r="E37" s="166">
        <v>0</v>
      </c>
      <c r="F37" s="187">
        <v>0</v>
      </c>
      <c r="G37" s="176">
        <v>0</v>
      </c>
      <c r="H37" s="137"/>
      <c r="I37" s="213" t="s">
        <v>61</v>
      </c>
      <c r="J37" s="214"/>
      <c r="K37" s="119">
        <v>0</v>
      </c>
      <c r="L37" s="193">
        <v>0</v>
      </c>
      <c r="M37" s="121">
        <v>0</v>
      </c>
      <c r="S37" s="134"/>
      <c r="T37" s="134"/>
      <c r="U37" s="210"/>
      <c r="V37" s="132"/>
      <c r="W37" s="142"/>
    </row>
    <row r="38" spans="2:23" ht="18.75" x14ac:dyDescent="0.3">
      <c r="B38" s="165" t="s">
        <v>125</v>
      </c>
      <c r="C38" s="272"/>
      <c r="D38" s="272"/>
      <c r="E38" s="168">
        <v>0.3</v>
      </c>
      <c r="F38" s="175"/>
      <c r="G38" s="176">
        <v>0</v>
      </c>
      <c r="H38" s="137"/>
      <c r="I38" s="221" t="s">
        <v>109</v>
      </c>
      <c r="J38" s="222"/>
      <c r="K38" s="122">
        <v>0</v>
      </c>
      <c r="L38" s="95"/>
      <c r="M38" s="121">
        <v>0</v>
      </c>
      <c r="S38" s="134"/>
      <c r="T38" s="134"/>
      <c r="U38" s="210"/>
      <c r="V38" s="132"/>
      <c r="W38" s="142"/>
    </row>
    <row r="39" spans="2:23" ht="19.5" thickBot="1" x14ac:dyDescent="0.35">
      <c r="B39" s="281" t="s">
        <v>6</v>
      </c>
      <c r="C39" s="282"/>
      <c r="D39" s="282"/>
      <c r="E39" s="188">
        <v>0</v>
      </c>
      <c r="F39" s="187">
        <v>0</v>
      </c>
      <c r="G39" s="176">
        <v>0</v>
      </c>
      <c r="H39" s="137"/>
      <c r="I39" s="213" t="s">
        <v>108</v>
      </c>
      <c r="J39" s="214"/>
      <c r="K39" s="123">
        <v>0</v>
      </c>
      <c r="L39" s="95"/>
      <c r="M39" s="193">
        <v>0</v>
      </c>
      <c r="S39" s="134"/>
      <c r="T39" s="134"/>
      <c r="U39" s="210"/>
      <c r="V39" s="132"/>
      <c r="W39" s="142"/>
    </row>
    <row r="40" spans="2:23" ht="19.5" thickBot="1" x14ac:dyDescent="0.35">
      <c r="B40" s="275" t="s">
        <v>126</v>
      </c>
      <c r="C40" s="276"/>
      <c r="D40" s="276"/>
      <c r="E40" s="277"/>
      <c r="F40" s="174"/>
      <c r="G40" s="176">
        <v>0</v>
      </c>
      <c r="H40" s="137"/>
      <c r="I40" s="213" t="s">
        <v>72</v>
      </c>
      <c r="J40" s="214"/>
      <c r="K40" s="194">
        <v>0</v>
      </c>
      <c r="L40" s="193">
        <v>0</v>
      </c>
      <c r="M40" s="111">
        <v>0</v>
      </c>
      <c r="S40" s="134"/>
      <c r="T40" s="134"/>
      <c r="U40" s="210"/>
      <c r="V40" s="132"/>
      <c r="W40" s="142"/>
    </row>
    <row r="41" spans="2:23" ht="19.5" thickBot="1" x14ac:dyDescent="0.35">
      <c r="B41" s="181"/>
      <c r="C41" s="182"/>
      <c r="D41" s="182"/>
      <c r="E41" s="182"/>
      <c r="F41" s="182"/>
      <c r="G41" s="183"/>
      <c r="H41" s="137"/>
      <c r="I41" s="124" t="s">
        <v>93</v>
      </c>
      <c r="J41" s="94"/>
      <c r="K41" s="125"/>
      <c r="L41" s="96"/>
      <c r="M41" s="121">
        <v>0</v>
      </c>
      <c r="S41" s="133"/>
      <c r="T41" s="133"/>
      <c r="U41" s="210"/>
      <c r="V41" s="132"/>
      <c r="W41" s="142"/>
    </row>
    <row r="42" spans="2:23" ht="19.5" thickBot="1" x14ac:dyDescent="0.35">
      <c r="B42" s="278" t="s">
        <v>7</v>
      </c>
      <c r="C42" s="279"/>
      <c r="D42" s="279"/>
      <c r="E42" s="279"/>
      <c r="F42" s="279"/>
      <c r="G42" s="280"/>
      <c r="H42" s="137"/>
      <c r="I42" s="215" t="s">
        <v>110</v>
      </c>
      <c r="J42" s="216"/>
      <c r="K42" s="216"/>
      <c r="L42" s="217"/>
      <c r="M42" s="126">
        <v>0</v>
      </c>
      <c r="S42" s="141"/>
      <c r="T42" s="141"/>
      <c r="U42" s="141"/>
      <c r="V42" s="141"/>
      <c r="W42" s="141"/>
    </row>
    <row r="43" spans="2:23" ht="19.5" thickBot="1" x14ac:dyDescent="0.35">
      <c r="B43" s="273" t="s">
        <v>8</v>
      </c>
      <c r="C43" s="274"/>
      <c r="D43" s="184"/>
      <c r="E43" s="269"/>
      <c r="F43" s="270"/>
      <c r="G43" s="196">
        <v>0</v>
      </c>
      <c r="H43" s="137"/>
      <c r="I43" s="218" t="s">
        <v>111</v>
      </c>
      <c r="J43" s="219"/>
      <c r="K43" s="219"/>
      <c r="L43" s="220"/>
      <c r="M43" s="127">
        <v>0</v>
      </c>
      <c r="S43" s="141"/>
      <c r="T43" s="141"/>
      <c r="U43" s="141"/>
      <c r="V43" s="141"/>
      <c r="W43" s="141"/>
    </row>
    <row r="44" spans="2:23" ht="19.5" thickTop="1" x14ac:dyDescent="0.3">
      <c r="B44" s="271" t="s">
        <v>9</v>
      </c>
      <c r="C44" s="272"/>
      <c r="D44" s="162"/>
      <c r="E44" s="251"/>
      <c r="F44" s="252"/>
      <c r="G44" s="197">
        <v>0</v>
      </c>
      <c r="H44" s="137"/>
      <c r="S44" s="141"/>
      <c r="T44" s="141"/>
      <c r="U44" s="141"/>
      <c r="V44" s="141"/>
      <c r="W44" s="141"/>
    </row>
    <row r="45" spans="2:23" ht="18.75" x14ac:dyDescent="0.3">
      <c r="B45" s="271" t="s">
        <v>74</v>
      </c>
      <c r="C45" s="272"/>
      <c r="D45" s="162"/>
      <c r="E45" s="251"/>
      <c r="F45" s="252"/>
      <c r="G45" s="173">
        <v>0</v>
      </c>
      <c r="H45" s="137"/>
      <c r="S45" s="141"/>
      <c r="T45" s="141"/>
      <c r="U45" s="141"/>
      <c r="V45" s="141"/>
      <c r="W45" s="141"/>
    </row>
    <row r="46" spans="2:23" ht="18.75" x14ac:dyDescent="0.3">
      <c r="B46" s="271" t="s">
        <v>112</v>
      </c>
      <c r="C46" s="272"/>
      <c r="D46" s="162"/>
      <c r="E46" s="251"/>
      <c r="F46" s="252"/>
      <c r="G46" s="173">
        <v>0</v>
      </c>
      <c r="H46" s="137"/>
      <c r="S46" s="141"/>
      <c r="T46" s="141"/>
      <c r="U46" s="141"/>
      <c r="V46" s="141"/>
      <c r="W46" s="128"/>
    </row>
    <row r="47" spans="2:23" ht="18.75" x14ac:dyDescent="0.3">
      <c r="B47" s="271" t="s">
        <v>113</v>
      </c>
      <c r="C47" s="272"/>
      <c r="D47" s="162"/>
      <c r="E47" s="251"/>
      <c r="F47" s="252"/>
      <c r="G47" s="173">
        <v>0</v>
      </c>
      <c r="H47" s="137"/>
      <c r="S47" s="141"/>
      <c r="T47" s="141"/>
      <c r="U47" s="141"/>
      <c r="V47" s="141"/>
    </row>
    <row r="48" spans="2:23" ht="18.75" x14ac:dyDescent="0.3">
      <c r="B48" s="271" t="s">
        <v>10</v>
      </c>
      <c r="C48" s="272"/>
      <c r="D48" s="162"/>
      <c r="E48" s="251"/>
      <c r="F48" s="252"/>
      <c r="G48" s="197">
        <v>0</v>
      </c>
      <c r="H48" s="137"/>
      <c r="S48" s="141"/>
      <c r="T48" s="141"/>
      <c r="U48" s="141"/>
      <c r="V48" s="141"/>
    </row>
    <row r="49" spans="2:22" ht="18.75" x14ac:dyDescent="0.3">
      <c r="B49" s="271" t="s">
        <v>127</v>
      </c>
      <c r="C49" s="272"/>
      <c r="D49" s="162"/>
      <c r="E49" s="251"/>
      <c r="F49" s="252"/>
      <c r="G49" s="197">
        <v>0</v>
      </c>
      <c r="H49" s="137"/>
      <c r="S49" s="141"/>
      <c r="T49" s="141"/>
      <c r="U49" s="141"/>
      <c r="V49" s="141"/>
    </row>
    <row r="50" spans="2:22" ht="18.75" x14ac:dyDescent="0.3">
      <c r="B50" s="271" t="s">
        <v>11</v>
      </c>
      <c r="C50" s="272"/>
      <c r="D50" s="162"/>
      <c r="E50" s="251"/>
      <c r="F50" s="252"/>
      <c r="G50" s="197">
        <v>0</v>
      </c>
      <c r="H50" s="137"/>
      <c r="S50" s="141"/>
      <c r="T50" s="141"/>
      <c r="U50" s="141"/>
      <c r="V50" s="141"/>
    </row>
    <row r="51" spans="2:22" ht="18.75" x14ac:dyDescent="0.3">
      <c r="B51" s="271" t="s">
        <v>128</v>
      </c>
      <c r="C51" s="272"/>
      <c r="D51" s="162"/>
      <c r="E51" s="251"/>
      <c r="F51" s="252"/>
      <c r="G51" s="197">
        <v>0</v>
      </c>
      <c r="H51" s="137"/>
      <c r="S51" s="141"/>
      <c r="T51" s="141"/>
      <c r="U51" s="141"/>
      <c r="V51" s="141"/>
    </row>
    <row r="52" spans="2:22" ht="18.75" x14ac:dyDescent="0.3">
      <c r="B52" s="271" t="s">
        <v>12</v>
      </c>
      <c r="C52" s="272"/>
      <c r="D52" s="162"/>
      <c r="E52" s="251"/>
      <c r="F52" s="252"/>
      <c r="G52" s="197">
        <v>0</v>
      </c>
      <c r="H52" s="137"/>
      <c r="S52" s="141"/>
      <c r="T52" s="141"/>
      <c r="U52" s="141"/>
      <c r="V52" s="141"/>
    </row>
    <row r="53" spans="2:22" ht="19.5" thickBot="1" x14ac:dyDescent="0.35">
      <c r="B53" s="271" t="s">
        <v>6</v>
      </c>
      <c r="C53" s="272"/>
      <c r="D53" s="162"/>
      <c r="E53" s="251"/>
      <c r="F53" s="252"/>
      <c r="G53" s="197">
        <v>0</v>
      </c>
      <c r="H53" s="137"/>
      <c r="S53" s="141"/>
      <c r="T53" s="141"/>
      <c r="U53" s="141"/>
      <c r="V53" s="141"/>
    </row>
    <row r="54" spans="2:22" ht="19.5" thickBot="1" x14ac:dyDescent="0.35">
      <c r="B54" s="260" t="s">
        <v>114</v>
      </c>
      <c r="C54" s="261"/>
      <c r="D54" s="261"/>
      <c r="E54" s="261"/>
      <c r="F54" s="261"/>
      <c r="G54" s="180">
        <v>0</v>
      </c>
      <c r="H54" s="137"/>
      <c r="S54" s="141"/>
      <c r="T54" s="141"/>
      <c r="U54" s="141"/>
      <c r="V54" s="141"/>
    </row>
    <row r="55" spans="2:22" ht="18" x14ac:dyDescent="0.25">
      <c r="S55" s="141"/>
      <c r="T55" s="141"/>
      <c r="U55" s="141"/>
      <c r="V55" s="141"/>
    </row>
    <row r="56" spans="2:22" ht="18" x14ac:dyDescent="0.25">
      <c r="S56" s="141"/>
      <c r="T56" s="141"/>
      <c r="U56" s="141"/>
      <c r="V56" s="141"/>
    </row>
    <row r="57" spans="2:22" ht="18" x14ac:dyDescent="0.25">
      <c r="S57" s="141"/>
      <c r="T57" s="141"/>
      <c r="U57" s="141"/>
      <c r="V57" s="141"/>
    </row>
    <row r="58" spans="2:22" ht="18" x14ac:dyDescent="0.25">
      <c r="S58" s="141"/>
      <c r="T58" s="141"/>
      <c r="U58" s="141"/>
      <c r="V58" s="141"/>
    </row>
    <row r="59" spans="2:22" ht="18" x14ac:dyDescent="0.25">
      <c r="S59" s="141"/>
      <c r="T59" s="141"/>
      <c r="U59" s="141"/>
      <c r="V59" s="141"/>
    </row>
    <row r="60" spans="2:22" ht="18" x14ac:dyDescent="0.25">
      <c r="S60" s="141"/>
      <c r="T60" s="141"/>
      <c r="U60" s="141"/>
      <c r="V60" s="141"/>
    </row>
    <row r="61" spans="2:22" ht="18" x14ac:dyDescent="0.25">
      <c r="S61" s="141"/>
      <c r="T61" s="141"/>
      <c r="U61" s="141"/>
      <c r="V61" s="141"/>
    </row>
    <row r="62" spans="2:22" ht="18" x14ac:dyDescent="0.25">
      <c r="S62" s="141"/>
      <c r="T62" s="141"/>
      <c r="U62" s="141"/>
      <c r="V62" s="141"/>
    </row>
    <row r="63" spans="2:22" ht="18" x14ac:dyDescent="0.25">
      <c r="S63" s="141"/>
      <c r="T63" s="141"/>
      <c r="U63" s="141"/>
      <c r="V63" s="141"/>
    </row>
  </sheetData>
  <mergeCells count="104">
    <mergeCell ref="B1:M1"/>
    <mergeCell ref="L2:M2"/>
    <mergeCell ref="L3:M3"/>
    <mergeCell ref="B6:G6"/>
    <mergeCell ref="B7:C7"/>
    <mergeCell ref="B8:G8"/>
    <mergeCell ref="B16:D16"/>
    <mergeCell ref="B17:D17"/>
    <mergeCell ref="B18:D18"/>
    <mergeCell ref="H2:I2"/>
    <mergeCell ref="H3:I3"/>
    <mergeCell ref="C2:F2"/>
    <mergeCell ref="C3:F3"/>
    <mergeCell ref="B20:G20"/>
    <mergeCell ref="C19:D19"/>
    <mergeCell ref="B21:D21"/>
    <mergeCell ref="B22:D22"/>
    <mergeCell ref="B9:D9"/>
    <mergeCell ref="B10:D10"/>
    <mergeCell ref="B11:D11"/>
    <mergeCell ref="B12:D12"/>
    <mergeCell ref="B13:D13"/>
    <mergeCell ref="B15:D15"/>
    <mergeCell ref="C30:D30"/>
    <mergeCell ref="C31:D31"/>
    <mergeCell ref="C32:D32"/>
    <mergeCell ref="C33:D33"/>
    <mergeCell ref="C34:D34"/>
    <mergeCell ref="B29:D29"/>
    <mergeCell ref="B23:D23"/>
    <mergeCell ref="B24:D24"/>
    <mergeCell ref="B25:D25"/>
    <mergeCell ref="B26:D26"/>
    <mergeCell ref="B27:D27"/>
    <mergeCell ref="B28:D28"/>
    <mergeCell ref="B44:C44"/>
    <mergeCell ref="B45:C45"/>
    <mergeCell ref="B46:C46"/>
    <mergeCell ref="B47:C47"/>
    <mergeCell ref="B48:C48"/>
    <mergeCell ref="C35:D35"/>
    <mergeCell ref="C36:D36"/>
    <mergeCell ref="C37:D37"/>
    <mergeCell ref="C38:D38"/>
    <mergeCell ref="B40:E40"/>
    <mergeCell ref="B42:G42"/>
    <mergeCell ref="B39:D39"/>
    <mergeCell ref="E52:F52"/>
    <mergeCell ref="E53:F53"/>
    <mergeCell ref="B4:M4"/>
    <mergeCell ref="B5:G5"/>
    <mergeCell ref="B54:F54"/>
    <mergeCell ref="B14:G14"/>
    <mergeCell ref="I5:M5"/>
    <mergeCell ref="I6:J6"/>
    <mergeCell ref="I7:J7"/>
    <mergeCell ref="E43:F43"/>
    <mergeCell ref="E44:F44"/>
    <mergeCell ref="E45:F45"/>
    <mergeCell ref="E46:F46"/>
    <mergeCell ref="E47:F47"/>
    <mergeCell ref="E48:F48"/>
    <mergeCell ref="B49:C49"/>
    <mergeCell ref="B50:C50"/>
    <mergeCell ref="B51:C51"/>
    <mergeCell ref="B52:C52"/>
    <mergeCell ref="B53:C53"/>
    <mergeCell ref="E49:F49"/>
    <mergeCell ref="E50:F50"/>
    <mergeCell ref="E51:F51"/>
    <mergeCell ref="B43:C43"/>
    <mergeCell ref="I14:J14"/>
    <mergeCell ref="I15:J15"/>
    <mergeCell ref="I16:J16"/>
    <mergeCell ref="I17:J17"/>
    <mergeCell ref="I18:L18"/>
    <mergeCell ref="I19:J19"/>
    <mergeCell ref="I8:J8"/>
    <mergeCell ref="I9:J9"/>
    <mergeCell ref="I10:J10"/>
    <mergeCell ref="I11:J11"/>
    <mergeCell ref="I12:J12"/>
    <mergeCell ref="I13:J13"/>
    <mergeCell ref="I28:J28"/>
    <mergeCell ref="I29:J29"/>
    <mergeCell ref="I30:L30"/>
    <mergeCell ref="I31:M31"/>
    <mergeCell ref="I32:J32"/>
    <mergeCell ref="I33:J33"/>
    <mergeCell ref="I20:L20"/>
    <mergeCell ref="I22:M22"/>
    <mergeCell ref="I23:M24"/>
    <mergeCell ref="I25:M25"/>
    <mergeCell ref="I26:J26"/>
    <mergeCell ref="I27:J27"/>
    <mergeCell ref="I40:J40"/>
    <mergeCell ref="I42:L42"/>
    <mergeCell ref="I43:L43"/>
    <mergeCell ref="I34:J34"/>
    <mergeCell ref="I35:J35"/>
    <mergeCell ref="I36:J36"/>
    <mergeCell ref="I37:J37"/>
    <mergeCell ref="I38:J38"/>
    <mergeCell ref="I39:J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9A90-38D7-4732-8D82-D72C18A9C4EF}">
  <dimension ref="B1:E24"/>
  <sheetViews>
    <sheetView workbookViewId="0">
      <selection activeCell="C8" sqref="C8"/>
    </sheetView>
  </sheetViews>
  <sheetFormatPr defaultRowHeight="15" x14ac:dyDescent="0.25"/>
  <cols>
    <col min="2" max="2" width="27.42578125" customWidth="1"/>
    <col min="3" max="3" width="35.5703125" customWidth="1"/>
    <col min="4" max="4" width="37" customWidth="1"/>
    <col min="5" max="5" width="65.5703125" customWidth="1"/>
  </cols>
  <sheetData>
    <row r="1" spans="2:5" ht="18" x14ac:dyDescent="0.25">
      <c r="B1" s="318" t="s">
        <v>21</v>
      </c>
      <c r="C1" s="319"/>
      <c r="D1" s="320"/>
      <c r="E1" s="321"/>
    </row>
    <row r="2" spans="2:5" ht="18" x14ac:dyDescent="0.25">
      <c r="B2" s="1" t="s">
        <v>22</v>
      </c>
      <c r="C2" s="2">
        <v>0</v>
      </c>
      <c r="D2" s="3" t="s">
        <v>23</v>
      </c>
      <c r="E2" s="4">
        <v>0</v>
      </c>
    </row>
    <row r="3" spans="2:5" ht="18" x14ac:dyDescent="0.25">
      <c r="B3" s="1" t="s">
        <v>24</v>
      </c>
      <c r="C3" s="2">
        <v>0</v>
      </c>
      <c r="D3" s="5" t="s">
        <v>25</v>
      </c>
      <c r="E3" s="6">
        <v>0</v>
      </c>
    </row>
    <row r="4" spans="2:5" ht="18.75" thickBot="1" x14ac:dyDescent="0.3">
      <c r="B4" s="1" t="s">
        <v>26</v>
      </c>
      <c r="C4" s="7">
        <v>0</v>
      </c>
      <c r="D4" s="8" t="s">
        <v>27</v>
      </c>
      <c r="E4" s="9">
        <v>0</v>
      </c>
    </row>
    <row r="5" spans="2:5" ht="56.25" customHeight="1" thickBot="1" x14ac:dyDescent="0.3">
      <c r="B5" s="10"/>
      <c r="C5" s="322" t="s">
        <v>28</v>
      </c>
      <c r="D5" s="323"/>
      <c r="E5" s="11"/>
    </row>
    <row r="6" spans="2:5" ht="18" x14ac:dyDescent="0.25">
      <c r="B6" s="12" t="s">
        <v>29</v>
      </c>
      <c r="C6" s="13" t="s">
        <v>30</v>
      </c>
      <c r="D6" s="14" t="s">
        <v>31</v>
      </c>
      <c r="E6" s="15" t="s">
        <v>32</v>
      </c>
    </row>
    <row r="7" spans="2:5" ht="18" x14ac:dyDescent="0.25">
      <c r="B7" s="16" t="s">
        <v>33</v>
      </c>
      <c r="C7" s="17">
        <v>0</v>
      </c>
      <c r="D7" s="18">
        <v>0</v>
      </c>
      <c r="E7" s="19">
        <v>0</v>
      </c>
    </row>
    <row r="8" spans="2:5" ht="18" x14ac:dyDescent="0.25">
      <c r="B8" s="16" t="s">
        <v>34</v>
      </c>
      <c r="C8" s="17">
        <v>0</v>
      </c>
      <c r="D8" s="18">
        <v>0</v>
      </c>
      <c r="E8" s="19">
        <v>0</v>
      </c>
    </row>
    <row r="9" spans="2:5" ht="18" x14ac:dyDescent="0.25">
      <c r="B9" s="16" t="s">
        <v>35</v>
      </c>
      <c r="C9" s="17">
        <v>0</v>
      </c>
      <c r="D9" s="18">
        <v>0</v>
      </c>
      <c r="E9" s="19">
        <v>0</v>
      </c>
    </row>
    <row r="10" spans="2:5" ht="18" x14ac:dyDescent="0.25">
      <c r="B10" s="16" t="s">
        <v>36</v>
      </c>
      <c r="C10" s="17">
        <v>0</v>
      </c>
      <c r="D10" s="18">
        <v>0</v>
      </c>
      <c r="E10" s="19">
        <v>0</v>
      </c>
    </row>
    <row r="11" spans="2:5" ht="18" x14ac:dyDescent="0.25">
      <c r="B11" s="16" t="s">
        <v>37</v>
      </c>
      <c r="C11" s="17">
        <v>0</v>
      </c>
      <c r="D11" s="18">
        <v>0</v>
      </c>
      <c r="E11" s="19">
        <v>0</v>
      </c>
    </row>
    <row r="12" spans="2:5" ht="18" x14ac:dyDescent="0.25">
      <c r="B12" s="16" t="s">
        <v>38</v>
      </c>
      <c r="C12" s="17">
        <v>0</v>
      </c>
      <c r="D12" s="18">
        <v>0</v>
      </c>
      <c r="E12" s="19">
        <v>0</v>
      </c>
    </row>
    <row r="13" spans="2:5" ht="18" x14ac:dyDescent="0.25">
      <c r="B13" s="16" t="s">
        <v>39</v>
      </c>
      <c r="C13" s="17">
        <v>0</v>
      </c>
      <c r="D13" s="18">
        <v>0</v>
      </c>
      <c r="E13" s="19">
        <v>0</v>
      </c>
    </row>
    <row r="14" spans="2:5" ht="18" x14ac:dyDescent="0.25">
      <c r="B14" s="16" t="s">
        <v>40</v>
      </c>
      <c r="C14" s="17">
        <v>0</v>
      </c>
      <c r="D14" s="18">
        <v>0</v>
      </c>
      <c r="E14" s="19">
        <v>0</v>
      </c>
    </row>
    <row r="15" spans="2:5" ht="18" x14ac:dyDescent="0.25">
      <c r="B15" s="16" t="s">
        <v>41</v>
      </c>
      <c r="C15" s="17">
        <v>0</v>
      </c>
      <c r="D15" s="18">
        <v>0</v>
      </c>
      <c r="E15" s="19">
        <v>0</v>
      </c>
    </row>
    <row r="16" spans="2:5" ht="18" x14ac:dyDescent="0.25">
      <c r="B16" s="16" t="s">
        <v>42</v>
      </c>
      <c r="C16" s="17">
        <v>0</v>
      </c>
      <c r="D16" s="18">
        <v>0</v>
      </c>
      <c r="E16" s="19">
        <v>0</v>
      </c>
    </row>
    <row r="17" spans="2:5" ht="18" x14ac:dyDescent="0.25">
      <c r="B17" s="16"/>
      <c r="C17" s="17">
        <v>0</v>
      </c>
      <c r="D17" s="18">
        <v>0</v>
      </c>
      <c r="E17" s="19">
        <v>0</v>
      </c>
    </row>
    <row r="18" spans="2:5" ht="18" x14ac:dyDescent="0.25">
      <c r="B18" s="16"/>
      <c r="C18" s="17">
        <v>0</v>
      </c>
      <c r="D18" s="18">
        <v>0</v>
      </c>
      <c r="E18" s="19">
        <v>0</v>
      </c>
    </row>
    <row r="19" spans="2:5" ht="18" x14ac:dyDescent="0.25">
      <c r="B19" s="16"/>
      <c r="C19" s="17">
        <v>0</v>
      </c>
      <c r="D19" s="18">
        <v>0</v>
      </c>
      <c r="E19" s="19">
        <v>0</v>
      </c>
    </row>
    <row r="20" spans="2:5" ht="18" x14ac:dyDescent="0.25">
      <c r="B20" s="16"/>
      <c r="C20" s="17">
        <v>0</v>
      </c>
      <c r="D20" s="18">
        <v>0</v>
      </c>
      <c r="E20" s="19">
        <v>0</v>
      </c>
    </row>
    <row r="21" spans="2:5" ht="18" x14ac:dyDescent="0.25">
      <c r="B21" s="16"/>
      <c r="C21" s="17"/>
      <c r="D21" s="18">
        <v>0</v>
      </c>
      <c r="E21" s="19">
        <v>0</v>
      </c>
    </row>
    <row r="22" spans="2:5" ht="18.75" thickBot="1" x14ac:dyDescent="0.3">
      <c r="B22" s="20"/>
      <c r="C22" s="21">
        <v>0</v>
      </c>
      <c r="D22" s="22">
        <v>0</v>
      </c>
      <c r="E22" s="19">
        <v>0</v>
      </c>
    </row>
    <row r="23" spans="2:5" ht="18.75" thickBot="1" x14ac:dyDescent="0.3">
      <c r="B23" s="23" t="s">
        <v>43</v>
      </c>
      <c r="C23" s="24">
        <v>0</v>
      </c>
      <c r="D23" s="24">
        <v>0</v>
      </c>
      <c r="E23" s="25">
        <v>0</v>
      </c>
    </row>
    <row r="24" spans="2:5" ht="18.75" thickBot="1" x14ac:dyDescent="0.3">
      <c r="B24" s="23" t="s">
        <v>44</v>
      </c>
      <c r="C24" s="24">
        <v>0</v>
      </c>
      <c r="E24" s="25">
        <v>0</v>
      </c>
    </row>
  </sheetData>
  <mergeCells count="3">
    <mergeCell ref="B1:C1"/>
    <mergeCell ref="D1:E1"/>
    <mergeCell ref="C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AC60-47E8-44A9-9855-32E6B14A9E0E}">
  <sheetPr>
    <tabColor indexed="33"/>
    <pageSetUpPr fitToPage="1"/>
  </sheetPr>
  <dimension ref="B1:R39"/>
  <sheetViews>
    <sheetView workbookViewId="0">
      <selection activeCell="F6" sqref="F6"/>
    </sheetView>
  </sheetViews>
  <sheetFormatPr defaultRowHeight="12.75" x14ac:dyDescent="0.2"/>
  <cols>
    <col min="1" max="1" width="9.140625" style="26" customWidth="1"/>
    <col min="2" max="2" width="16.42578125" style="27" customWidth="1"/>
    <col min="3" max="3" width="5.7109375" style="27" customWidth="1"/>
    <col min="4" max="4" width="7.42578125" style="27" bestFit="1" customWidth="1"/>
    <col min="5" max="16" width="5.7109375" style="27" customWidth="1"/>
    <col min="17" max="17" width="12.42578125" style="27" customWidth="1"/>
    <col min="18" max="18" width="16.28515625" style="27" customWidth="1"/>
    <col min="19" max="16384" width="9.140625" style="26"/>
  </cols>
  <sheetData>
    <row r="1" spans="2:18" ht="27" customHeight="1" thickBot="1" x14ac:dyDescent="0.25">
      <c r="C1" s="326" t="s">
        <v>45</v>
      </c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8"/>
    </row>
    <row r="2" spans="2:18" ht="16.5" thickBot="1" x14ac:dyDescent="0.3">
      <c r="B2" s="28"/>
      <c r="C2" s="329" t="s">
        <v>46</v>
      </c>
      <c r="D2" s="330"/>
      <c r="E2" s="331" t="s">
        <v>47</v>
      </c>
      <c r="F2" s="330"/>
      <c r="G2" s="331" t="s">
        <v>48</v>
      </c>
      <c r="H2" s="330"/>
      <c r="I2" s="331" t="s">
        <v>49</v>
      </c>
      <c r="J2" s="330"/>
      <c r="K2" s="331" t="s">
        <v>50</v>
      </c>
      <c r="L2" s="330"/>
      <c r="M2" s="331" t="s">
        <v>51</v>
      </c>
      <c r="N2" s="330"/>
      <c r="O2" s="331" t="s">
        <v>52</v>
      </c>
      <c r="P2" s="332"/>
      <c r="Q2" s="29" t="s">
        <v>53</v>
      </c>
      <c r="R2" s="28"/>
    </row>
    <row r="3" spans="2:18" ht="13.5" thickBot="1" x14ac:dyDescent="0.25">
      <c r="B3" s="30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  <c r="Q3" s="30"/>
      <c r="R3" s="30"/>
    </row>
    <row r="4" spans="2:18" ht="15.75" x14ac:dyDescent="0.25">
      <c r="B4" s="34" t="s">
        <v>54</v>
      </c>
      <c r="C4" s="35" t="s">
        <v>55</v>
      </c>
      <c r="D4" s="36" t="s">
        <v>56</v>
      </c>
      <c r="E4" s="35" t="s">
        <v>55</v>
      </c>
      <c r="F4" s="36" t="s">
        <v>56</v>
      </c>
      <c r="G4" s="35" t="s">
        <v>55</v>
      </c>
      <c r="H4" s="36" t="s">
        <v>56</v>
      </c>
      <c r="I4" s="37" t="s">
        <v>55</v>
      </c>
      <c r="J4" s="38" t="s">
        <v>56</v>
      </c>
      <c r="K4" s="35" t="s">
        <v>55</v>
      </c>
      <c r="L4" s="36" t="s">
        <v>56</v>
      </c>
      <c r="M4" s="37" t="s">
        <v>55</v>
      </c>
      <c r="N4" s="38" t="s">
        <v>56</v>
      </c>
      <c r="O4" s="35" t="s">
        <v>55</v>
      </c>
      <c r="P4" s="36" t="s">
        <v>56</v>
      </c>
      <c r="Q4" s="39"/>
      <c r="R4" s="34" t="s">
        <v>54</v>
      </c>
    </row>
    <row r="5" spans="2:18" ht="15.75" x14ac:dyDescent="0.25">
      <c r="B5" s="40" t="s">
        <v>1</v>
      </c>
      <c r="C5" s="41"/>
      <c r="D5" s="42"/>
      <c r="E5" s="43"/>
      <c r="F5" s="44"/>
      <c r="G5" s="45"/>
      <c r="H5" s="42"/>
      <c r="I5" s="45"/>
      <c r="J5" s="42"/>
      <c r="K5" s="45"/>
      <c r="L5" s="42"/>
      <c r="M5" s="46"/>
      <c r="N5" s="47"/>
      <c r="O5" s="45"/>
      <c r="P5" s="48"/>
      <c r="Q5" s="40">
        <f>SUM(D5:P5)/8*0.2</f>
        <v>0</v>
      </c>
      <c r="R5" s="40" t="str">
        <f>B5</f>
        <v>Administrator</v>
      </c>
    </row>
    <row r="6" spans="2:18" ht="15.75" x14ac:dyDescent="0.25">
      <c r="B6" s="40" t="s">
        <v>57</v>
      </c>
      <c r="C6" s="41"/>
      <c r="D6" s="42"/>
      <c r="E6" s="43"/>
      <c r="F6" s="44"/>
      <c r="G6" s="45"/>
      <c r="H6" s="42"/>
      <c r="I6" s="46"/>
      <c r="J6" s="44"/>
      <c r="K6" s="45"/>
      <c r="L6" s="42"/>
      <c r="M6" s="46"/>
      <c r="N6" s="47"/>
      <c r="O6" s="45"/>
      <c r="P6" s="48"/>
      <c r="Q6" s="40">
        <f t="shared" ref="Q6:Q25" si="0">SUM(D6:P6)/8*0.2</f>
        <v>0</v>
      </c>
      <c r="R6" s="40" t="str">
        <f t="shared" ref="R6:R16" si="1">B6</f>
        <v>Assistant Admin</v>
      </c>
    </row>
    <row r="7" spans="2:18" ht="15.75" x14ac:dyDescent="0.25">
      <c r="B7" s="40" t="s">
        <v>58</v>
      </c>
      <c r="C7" s="41"/>
      <c r="D7" s="42"/>
      <c r="E7" s="43"/>
      <c r="F7" s="44"/>
      <c r="G7" s="45"/>
      <c r="H7" s="42"/>
      <c r="I7" s="46"/>
      <c r="J7" s="44"/>
      <c r="K7" s="45"/>
      <c r="L7" s="42"/>
      <c r="M7" s="46"/>
      <c r="N7" s="47"/>
      <c r="O7" s="45"/>
      <c r="P7" s="48"/>
      <c r="Q7" s="40">
        <f t="shared" si="0"/>
        <v>0</v>
      </c>
      <c r="R7" s="40" t="str">
        <f t="shared" si="1"/>
        <v>Direct Care</v>
      </c>
    </row>
    <row r="8" spans="2:18" ht="15.75" x14ac:dyDescent="0.25">
      <c r="B8" s="40" t="s">
        <v>58</v>
      </c>
      <c r="C8" s="41"/>
      <c r="D8" s="42"/>
      <c r="E8" s="43"/>
      <c r="F8" s="44"/>
      <c r="G8" s="45"/>
      <c r="H8" s="42"/>
      <c r="I8" s="46"/>
      <c r="J8" s="44"/>
      <c r="K8" s="45"/>
      <c r="L8" s="42"/>
      <c r="M8" s="46"/>
      <c r="N8" s="47"/>
      <c r="O8" s="45"/>
      <c r="P8" s="48"/>
      <c r="Q8" s="40">
        <f t="shared" si="0"/>
        <v>0</v>
      </c>
      <c r="R8" s="40" t="str">
        <f t="shared" si="1"/>
        <v>Direct Care</v>
      </c>
    </row>
    <row r="9" spans="2:18" ht="15.75" x14ac:dyDescent="0.25">
      <c r="B9" s="40" t="s">
        <v>58</v>
      </c>
      <c r="C9" s="41" t="s">
        <v>59</v>
      </c>
      <c r="D9" s="42"/>
      <c r="E9" s="43"/>
      <c r="F9" s="44"/>
      <c r="G9" s="45"/>
      <c r="H9" s="42"/>
      <c r="I9" s="46"/>
      <c r="J9" s="44"/>
      <c r="K9" s="45"/>
      <c r="L9" s="42"/>
      <c r="M9" s="46"/>
      <c r="N9" s="47"/>
      <c r="O9" s="45"/>
      <c r="P9" s="48"/>
      <c r="Q9" s="40">
        <f t="shared" si="0"/>
        <v>0</v>
      </c>
      <c r="R9" s="40" t="str">
        <f t="shared" si="1"/>
        <v>Direct Care</v>
      </c>
    </row>
    <row r="10" spans="2:18" ht="15.75" x14ac:dyDescent="0.25">
      <c r="B10" s="40" t="s">
        <v>58</v>
      </c>
      <c r="C10" s="41"/>
      <c r="D10" s="42"/>
      <c r="E10" s="43"/>
      <c r="F10" s="44"/>
      <c r="G10" s="45"/>
      <c r="H10" s="42"/>
      <c r="I10" s="46"/>
      <c r="J10" s="44"/>
      <c r="K10" s="45"/>
      <c r="L10" s="42"/>
      <c r="M10" s="46"/>
      <c r="N10" s="47"/>
      <c r="O10" s="45"/>
      <c r="P10" s="48"/>
      <c r="Q10" s="40">
        <f t="shared" si="0"/>
        <v>0</v>
      </c>
      <c r="R10" s="40" t="str">
        <f t="shared" si="1"/>
        <v>Direct Care</v>
      </c>
    </row>
    <row r="11" spans="2:18" ht="15.75" x14ac:dyDescent="0.25">
      <c r="B11" s="40" t="s">
        <v>4</v>
      </c>
      <c r="C11" s="41" t="s">
        <v>59</v>
      </c>
      <c r="D11" s="42" t="s">
        <v>59</v>
      </c>
      <c r="E11" s="43" t="s">
        <v>59</v>
      </c>
      <c r="F11" s="44" t="s">
        <v>59</v>
      </c>
      <c r="G11" s="45" t="s">
        <v>59</v>
      </c>
      <c r="H11" s="42" t="s">
        <v>59</v>
      </c>
      <c r="I11" s="46" t="s">
        <v>59</v>
      </c>
      <c r="J11" s="44" t="s">
        <v>59</v>
      </c>
      <c r="K11" s="45" t="s">
        <v>59</v>
      </c>
      <c r="L11" s="42" t="s">
        <v>59</v>
      </c>
      <c r="M11" s="46" t="s">
        <v>59</v>
      </c>
      <c r="N11" s="47" t="s">
        <v>59</v>
      </c>
      <c r="O11" s="45" t="s">
        <v>59</v>
      </c>
      <c r="P11" s="48" t="s">
        <v>60</v>
      </c>
      <c r="Q11" s="40">
        <f t="shared" si="0"/>
        <v>0</v>
      </c>
      <c r="R11" s="40" t="str">
        <f t="shared" si="1"/>
        <v>Cook / Custodian</v>
      </c>
    </row>
    <row r="12" spans="2:18" ht="15.75" x14ac:dyDescent="0.25">
      <c r="B12" s="49" t="s">
        <v>61</v>
      </c>
      <c r="C12" s="41"/>
      <c r="D12" s="42"/>
      <c r="E12" s="43"/>
      <c r="F12" s="44"/>
      <c r="G12" s="45"/>
      <c r="H12" s="42"/>
      <c r="I12" s="46"/>
      <c r="J12" s="44"/>
      <c r="K12" s="45"/>
      <c r="L12" s="42"/>
      <c r="M12" s="46"/>
      <c r="N12" s="47"/>
      <c r="O12" s="45"/>
      <c r="P12" s="48"/>
      <c r="Q12" s="50">
        <f t="shared" si="0"/>
        <v>0</v>
      </c>
      <c r="R12" s="50" t="str">
        <f t="shared" si="1"/>
        <v>Nurse</v>
      </c>
    </row>
    <row r="13" spans="2:18" ht="15.75" x14ac:dyDescent="0.25">
      <c r="B13" s="49" t="s">
        <v>6</v>
      </c>
      <c r="C13" s="41"/>
      <c r="D13" s="42"/>
      <c r="E13" s="43" t="s">
        <v>59</v>
      </c>
      <c r="F13" s="44" t="s">
        <v>59</v>
      </c>
      <c r="G13" s="45" t="s">
        <v>59</v>
      </c>
      <c r="H13" s="42" t="s">
        <v>59</v>
      </c>
      <c r="I13" s="46" t="s">
        <v>59</v>
      </c>
      <c r="J13" s="44" t="s">
        <v>59</v>
      </c>
      <c r="K13" s="45"/>
      <c r="L13" s="42"/>
      <c r="M13" s="46"/>
      <c r="N13" s="47"/>
      <c r="O13" s="45"/>
      <c r="P13" s="48"/>
      <c r="Q13" s="50">
        <f t="shared" si="0"/>
        <v>0</v>
      </c>
      <c r="R13" s="50" t="str">
        <f t="shared" si="1"/>
        <v>Other:</v>
      </c>
    </row>
    <row r="14" spans="2:18" ht="15.75" x14ac:dyDescent="0.25">
      <c r="B14" s="49" t="s">
        <v>6</v>
      </c>
      <c r="C14" s="41"/>
      <c r="D14" s="42"/>
      <c r="E14" s="43"/>
      <c r="F14" s="44"/>
      <c r="G14" s="45"/>
      <c r="H14" s="42"/>
      <c r="I14" s="46"/>
      <c r="J14" s="44"/>
      <c r="K14" s="45"/>
      <c r="L14" s="42"/>
      <c r="M14" s="46"/>
      <c r="N14" s="47"/>
      <c r="O14" s="45"/>
      <c r="P14" s="48"/>
      <c r="Q14" s="50">
        <f t="shared" si="0"/>
        <v>0</v>
      </c>
      <c r="R14" s="50" t="str">
        <f t="shared" si="1"/>
        <v>Other:</v>
      </c>
    </row>
    <row r="15" spans="2:18" ht="15.75" x14ac:dyDescent="0.25">
      <c r="B15" s="49" t="s">
        <v>6</v>
      </c>
      <c r="C15" s="51"/>
      <c r="D15" s="52"/>
      <c r="E15" s="53"/>
      <c r="F15" s="54"/>
      <c r="G15" s="55"/>
      <c r="H15" s="52"/>
      <c r="I15" s="56"/>
      <c r="J15" s="54"/>
      <c r="K15" s="55"/>
      <c r="L15" s="52"/>
      <c r="M15" s="56"/>
      <c r="N15" s="57"/>
      <c r="O15" s="55"/>
      <c r="P15" s="58"/>
      <c r="Q15" s="50">
        <f>SUM(D15:P15)/8*0.2</f>
        <v>0</v>
      </c>
      <c r="R15" s="50" t="str">
        <f>B15</f>
        <v>Other:</v>
      </c>
    </row>
    <row r="16" spans="2:18" ht="16.5" thickBot="1" x14ac:dyDescent="0.3">
      <c r="B16" s="59" t="s">
        <v>6</v>
      </c>
      <c r="C16" s="51"/>
      <c r="D16" s="52"/>
      <c r="E16" s="53"/>
      <c r="F16" s="54"/>
      <c r="G16" s="55"/>
      <c r="H16" s="52"/>
      <c r="I16" s="56"/>
      <c r="J16" s="54"/>
      <c r="K16" s="55"/>
      <c r="L16" s="52"/>
      <c r="M16" s="56"/>
      <c r="N16" s="57"/>
      <c r="O16" s="55"/>
      <c r="P16" s="58"/>
      <c r="Q16" s="60">
        <f t="shared" si="0"/>
        <v>0</v>
      </c>
      <c r="R16" s="60" t="str">
        <f t="shared" si="1"/>
        <v>Other:</v>
      </c>
    </row>
    <row r="17" spans="2:18" ht="13.5" thickBot="1" x14ac:dyDescent="0.25">
      <c r="B17" s="30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  <c r="Q17" s="61"/>
      <c r="R17" s="61"/>
    </row>
    <row r="18" spans="2:18" ht="15.75" x14ac:dyDescent="0.25">
      <c r="B18" s="34" t="s">
        <v>62</v>
      </c>
      <c r="C18" s="37" t="s">
        <v>55</v>
      </c>
      <c r="D18" s="38" t="s">
        <v>56</v>
      </c>
      <c r="E18" s="35" t="s">
        <v>55</v>
      </c>
      <c r="F18" s="36" t="s">
        <v>56</v>
      </c>
      <c r="G18" s="37" t="s">
        <v>55</v>
      </c>
      <c r="H18" s="38" t="s">
        <v>56</v>
      </c>
      <c r="I18" s="35" t="s">
        <v>55</v>
      </c>
      <c r="J18" s="36" t="s">
        <v>56</v>
      </c>
      <c r="K18" s="37" t="s">
        <v>55</v>
      </c>
      <c r="L18" s="38" t="s">
        <v>56</v>
      </c>
      <c r="M18" s="35" t="s">
        <v>55</v>
      </c>
      <c r="N18" s="36" t="s">
        <v>56</v>
      </c>
      <c r="O18" s="37" t="s">
        <v>55</v>
      </c>
      <c r="P18" s="62" t="s">
        <v>56</v>
      </c>
      <c r="Q18" s="50"/>
      <c r="R18" s="63" t="s">
        <v>62</v>
      </c>
    </row>
    <row r="19" spans="2:18" ht="15.75" x14ac:dyDescent="0.25">
      <c r="B19" s="40" t="s">
        <v>1</v>
      </c>
      <c r="C19" s="43"/>
      <c r="D19" s="44"/>
      <c r="E19" s="64"/>
      <c r="F19" s="42"/>
      <c r="G19" s="46"/>
      <c r="H19" s="44"/>
      <c r="I19" s="45"/>
      <c r="J19" s="42"/>
      <c r="K19" s="46"/>
      <c r="L19" s="44"/>
      <c r="M19" s="45"/>
      <c r="N19" s="65"/>
      <c r="O19" s="46"/>
      <c r="P19" s="66"/>
      <c r="Q19" s="50">
        <f t="shared" si="0"/>
        <v>0</v>
      </c>
      <c r="R19" s="50" t="str">
        <f>B19</f>
        <v>Administrator</v>
      </c>
    </row>
    <row r="20" spans="2:18" ht="15.75" x14ac:dyDescent="0.25">
      <c r="B20" s="40" t="s">
        <v>57</v>
      </c>
      <c r="C20" s="43"/>
      <c r="D20" s="44"/>
      <c r="E20" s="43"/>
      <c r="F20" s="44"/>
      <c r="G20" s="43"/>
      <c r="H20" s="44"/>
      <c r="I20" s="43"/>
      <c r="J20" s="44"/>
      <c r="K20" s="43"/>
      <c r="L20" s="44"/>
      <c r="M20" s="43"/>
      <c r="N20" s="44"/>
      <c r="O20" s="43"/>
      <c r="P20" s="44"/>
      <c r="Q20" s="50">
        <f t="shared" si="0"/>
        <v>0</v>
      </c>
      <c r="R20" s="50" t="str">
        <f t="shared" ref="R20:R28" si="2">B20</f>
        <v>Assistant Admin</v>
      </c>
    </row>
    <row r="21" spans="2:18" ht="15.75" x14ac:dyDescent="0.25">
      <c r="B21" s="40" t="s">
        <v>58</v>
      </c>
      <c r="C21" s="43"/>
      <c r="D21" s="44"/>
      <c r="E21" s="43"/>
      <c r="F21" s="44"/>
      <c r="G21" s="43"/>
      <c r="H21" s="44"/>
      <c r="I21" s="43"/>
      <c r="J21" s="44"/>
      <c r="K21" s="43"/>
      <c r="L21" s="44"/>
      <c r="M21" s="43"/>
      <c r="N21" s="44"/>
      <c r="O21" s="43"/>
      <c r="P21" s="44"/>
      <c r="Q21" s="50">
        <f t="shared" si="0"/>
        <v>0</v>
      </c>
      <c r="R21" s="50" t="str">
        <f t="shared" si="2"/>
        <v>Direct Care</v>
      </c>
    </row>
    <row r="22" spans="2:18" ht="15.75" x14ac:dyDescent="0.25">
      <c r="B22" s="40" t="s">
        <v>58</v>
      </c>
      <c r="C22" s="43"/>
      <c r="D22" s="44"/>
      <c r="E22" s="43"/>
      <c r="F22" s="44"/>
      <c r="G22" s="43"/>
      <c r="H22" s="44"/>
      <c r="I22" s="43"/>
      <c r="J22" s="44"/>
      <c r="K22" s="43"/>
      <c r="L22" s="44"/>
      <c r="M22" s="43"/>
      <c r="N22" s="44"/>
      <c r="O22" s="43"/>
      <c r="P22" s="44"/>
      <c r="Q22" s="50">
        <f t="shared" si="0"/>
        <v>0</v>
      </c>
      <c r="R22" s="50" t="str">
        <f t="shared" si="2"/>
        <v>Direct Care</v>
      </c>
    </row>
    <row r="23" spans="2:18" ht="15.75" x14ac:dyDescent="0.25">
      <c r="B23" s="40" t="s">
        <v>58</v>
      </c>
      <c r="C23" s="43"/>
      <c r="D23" s="44"/>
      <c r="E23" s="64"/>
      <c r="F23" s="42"/>
      <c r="G23" s="46"/>
      <c r="H23" s="44"/>
      <c r="I23" s="45"/>
      <c r="J23" s="42"/>
      <c r="K23" s="46"/>
      <c r="L23" s="44"/>
      <c r="M23" s="45"/>
      <c r="N23" s="65"/>
      <c r="O23" s="46"/>
      <c r="P23" s="66"/>
      <c r="Q23" s="50">
        <f t="shared" si="0"/>
        <v>0</v>
      </c>
      <c r="R23" s="50" t="str">
        <f t="shared" si="2"/>
        <v>Direct Care</v>
      </c>
    </row>
    <row r="24" spans="2:18" ht="15.75" x14ac:dyDescent="0.25">
      <c r="B24" s="40" t="s">
        <v>58</v>
      </c>
      <c r="C24" s="43"/>
      <c r="D24" s="44"/>
      <c r="E24" s="64"/>
      <c r="F24" s="42"/>
      <c r="G24" s="46"/>
      <c r="H24" s="44"/>
      <c r="I24" s="45"/>
      <c r="J24" s="42"/>
      <c r="K24" s="46"/>
      <c r="L24" s="44"/>
      <c r="M24" s="45"/>
      <c r="N24" s="65"/>
      <c r="O24" s="46"/>
      <c r="P24" s="66"/>
      <c r="Q24" s="50">
        <f>SUM(D24:P24)/8*0.2</f>
        <v>0</v>
      </c>
      <c r="R24" s="50" t="str">
        <f t="shared" si="2"/>
        <v>Direct Care</v>
      </c>
    </row>
    <row r="25" spans="2:18" ht="15.75" x14ac:dyDescent="0.25">
      <c r="B25" s="40" t="s">
        <v>4</v>
      </c>
      <c r="C25" s="43"/>
      <c r="D25" s="44"/>
      <c r="E25" s="64"/>
      <c r="F25" s="42"/>
      <c r="G25" s="46"/>
      <c r="H25" s="44"/>
      <c r="I25" s="45"/>
      <c r="J25" s="42"/>
      <c r="K25" s="46"/>
      <c r="L25" s="44"/>
      <c r="M25" s="45"/>
      <c r="N25" s="65" t="s">
        <v>59</v>
      </c>
      <c r="O25" s="46"/>
      <c r="P25" s="66"/>
      <c r="Q25" s="50">
        <f t="shared" si="0"/>
        <v>0</v>
      </c>
      <c r="R25" s="50" t="str">
        <f t="shared" si="2"/>
        <v>Cook / Custodian</v>
      </c>
    </row>
    <row r="26" spans="2:18" ht="15.75" x14ac:dyDescent="0.25">
      <c r="B26" s="49" t="s">
        <v>6</v>
      </c>
      <c r="C26" s="43"/>
      <c r="D26" s="44"/>
      <c r="E26" s="64"/>
      <c r="F26" s="42"/>
      <c r="G26" s="46"/>
      <c r="H26" s="44"/>
      <c r="I26" s="45"/>
      <c r="J26" s="42"/>
      <c r="K26" s="46"/>
      <c r="L26" s="44"/>
      <c r="M26" s="45"/>
      <c r="N26" s="65"/>
      <c r="O26" s="46"/>
      <c r="P26" s="66"/>
      <c r="Q26" s="50">
        <f>SUM(D26:P26)/8*0.2</f>
        <v>0</v>
      </c>
      <c r="R26" s="50" t="str">
        <f t="shared" si="2"/>
        <v>Other:</v>
      </c>
    </row>
    <row r="27" spans="2:18" ht="15.75" x14ac:dyDescent="0.25">
      <c r="B27" s="49" t="s">
        <v>6</v>
      </c>
      <c r="C27" s="53"/>
      <c r="D27" s="54"/>
      <c r="E27" s="67"/>
      <c r="F27" s="52"/>
      <c r="G27" s="56"/>
      <c r="H27" s="54"/>
      <c r="I27" s="55"/>
      <c r="J27" s="52"/>
      <c r="K27" s="56"/>
      <c r="L27" s="54"/>
      <c r="M27" s="55"/>
      <c r="N27" s="68"/>
      <c r="O27" s="56"/>
      <c r="P27" s="69"/>
      <c r="Q27" s="50">
        <f>SUM(D27:P27)/8*0.2</f>
        <v>0</v>
      </c>
      <c r="R27" s="50" t="str">
        <f>B27</f>
        <v>Other:</v>
      </c>
    </row>
    <row r="28" spans="2:18" ht="16.5" thickBot="1" x14ac:dyDescent="0.3">
      <c r="B28" s="59" t="s">
        <v>6</v>
      </c>
      <c r="C28" s="53"/>
      <c r="D28" s="54"/>
      <c r="E28" s="67"/>
      <c r="F28" s="52"/>
      <c r="G28" s="56"/>
      <c r="H28" s="54"/>
      <c r="I28" s="55"/>
      <c r="J28" s="52"/>
      <c r="K28" s="56"/>
      <c r="L28" s="54"/>
      <c r="M28" s="55"/>
      <c r="N28" s="68"/>
      <c r="O28" s="56"/>
      <c r="P28" s="69"/>
      <c r="Q28" s="60">
        <f>SUM(D28:P28)/8*0.2</f>
        <v>0</v>
      </c>
      <c r="R28" s="60" t="str">
        <f t="shared" si="2"/>
        <v>Other:</v>
      </c>
    </row>
    <row r="29" spans="2:18" ht="16.5" thickBot="1" x14ac:dyDescent="0.3"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  <c r="Q29" s="74"/>
      <c r="R29" s="74"/>
    </row>
    <row r="30" spans="2:18" ht="15.75" x14ac:dyDescent="0.25">
      <c r="B30" s="34" t="s">
        <v>63</v>
      </c>
      <c r="C30" s="37" t="s">
        <v>55</v>
      </c>
      <c r="D30" s="38" t="s">
        <v>56</v>
      </c>
      <c r="E30" s="35" t="s">
        <v>55</v>
      </c>
      <c r="F30" s="36" t="s">
        <v>56</v>
      </c>
      <c r="G30" s="37" t="s">
        <v>55</v>
      </c>
      <c r="H30" s="38" t="s">
        <v>56</v>
      </c>
      <c r="I30" s="35" t="s">
        <v>55</v>
      </c>
      <c r="J30" s="36" t="s">
        <v>56</v>
      </c>
      <c r="K30" s="37" t="s">
        <v>55</v>
      </c>
      <c r="L30" s="38" t="s">
        <v>56</v>
      </c>
      <c r="M30" s="35" t="s">
        <v>55</v>
      </c>
      <c r="N30" s="36" t="s">
        <v>56</v>
      </c>
      <c r="O30" s="35" t="s">
        <v>55</v>
      </c>
      <c r="P30" s="36" t="s">
        <v>56</v>
      </c>
      <c r="Q30" s="75"/>
      <c r="R30" s="63" t="s">
        <v>63</v>
      </c>
    </row>
    <row r="31" spans="2:18" ht="15.75" x14ac:dyDescent="0.25">
      <c r="B31" s="40" t="s">
        <v>58</v>
      </c>
      <c r="C31" s="43"/>
      <c r="D31" s="44"/>
      <c r="E31" s="43"/>
      <c r="F31" s="44"/>
      <c r="G31" s="43"/>
      <c r="H31" s="44"/>
      <c r="I31" s="43"/>
      <c r="J31" s="44"/>
      <c r="K31" s="43"/>
      <c r="L31" s="44"/>
      <c r="M31" s="43"/>
      <c r="N31" s="44"/>
      <c r="O31" s="43"/>
      <c r="P31" s="44"/>
      <c r="Q31" s="50">
        <f>SUM(D31:P31)/8*0.2</f>
        <v>0</v>
      </c>
      <c r="R31" s="50" t="str">
        <f>B31</f>
        <v>Direct Care</v>
      </c>
    </row>
    <row r="32" spans="2:18" ht="15.75" x14ac:dyDescent="0.25">
      <c r="B32" s="40" t="s">
        <v>58</v>
      </c>
      <c r="C32" s="76"/>
      <c r="D32" s="44"/>
      <c r="E32" s="64"/>
      <c r="F32" s="42"/>
      <c r="G32" s="46"/>
      <c r="H32" s="44"/>
      <c r="I32" s="45"/>
      <c r="J32" s="42"/>
      <c r="K32" s="46"/>
      <c r="L32" s="44"/>
      <c r="M32" s="45"/>
      <c r="N32" s="65"/>
      <c r="O32" s="45"/>
      <c r="P32" s="48"/>
      <c r="Q32" s="50">
        <f>SUM(D32:P32)/8*0.2</f>
        <v>0</v>
      </c>
      <c r="R32" s="50" t="str">
        <f>B32</f>
        <v>Direct Care</v>
      </c>
    </row>
    <row r="33" spans="2:18" ht="15.75" x14ac:dyDescent="0.25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</row>
    <row r="34" spans="2:18" ht="15.75" x14ac:dyDescent="0.25">
      <c r="B34" s="78" t="s">
        <v>64</v>
      </c>
      <c r="C34" s="324" t="s">
        <v>65</v>
      </c>
      <c r="D34" s="325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2:18" ht="15.75" x14ac:dyDescent="0.25">
      <c r="B35" s="79" t="s">
        <v>1</v>
      </c>
      <c r="C35" s="79"/>
      <c r="D35" s="79">
        <f>Q5+Q19</f>
        <v>0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2:18" ht="15.75" x14ac:dyDescent="0.25">
      <c r="B36" s="79" t="s">
        <v>57</v>
      </c>
      <c r="C36" s="79"/>
      <c r="D36" s="79">
        <f>Q6+Q20</f>
        <v>0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2:18" ht="15.75" x14ac:dyDescent="0.25">
      <c r="B37" s="79" t="s">
        <v>58</v>
      </c>
      <c r="C37" s="79"/>
      <c r="D37" s="79">
        <f>SUM(Q7:Q10)+SUM(Q21:Q24)+SUM(Q31:Q32)</f>
        <v>0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2:18" ht="15.75" x14ac:dyDescent="0.25">
      <c r="B38" s="79" t="s">
        <v>4</v>
      </c>
      <c r="C38" s="79"/>
      <c r="D38" s="79">
        <f>Q11+Q25</f>
        <v>0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2:18" ht="15.75" x14ac:dyDescent="0.25">
      <c r="B39" s="79" t="s">
        <v>66</v>
      </c>
      <c r="C39" s="79"/>
      <c r="D39" s="79">
        <f>SUM(Q12:Q16)+SUM(Q26:Q28)</f>
        <v>0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</row>
  </sheetData>
  <sheetProtection password="E620" sheet="1" formatCells="0" formatColumns="0" formatRows="0" insertColumns="0" insertRows="0" deleteColumns="0" deleteRows="0"/>
  <mergeCells count="9">
    <mergeCell ref="C34:D34"/>
    <mergeCell ref="C1:P1"/>
    <mergeCell ref="C2:D2"/>
    <mergeCell ref="E2:F2"/>
    <mergeCell ref="G2:H2"/>
    <mergeCell ref="I2:J2"/>
    <mergeCell ref="K2:L2"/>
    <mergeCell ref="M2:N2"/>
    <mergeCell ref="O2:P2"/>
  </mergeCells>
  <pageMargins left="0.75" right="0.75" top="1" bottom="1" header="0.5" footer="0.5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D3A5-6354-495B-809A-FD9D80F27937}">
  <sheetPr>
    <tabColor indexed="51"/>
    <pageSetUpPr fitToPage="1"/>
  </sheetPr>
  <dimension ref="B1:R29"/>
  <sheetViews>
    <sheetView workbookViewId="0">
      <selection activeCell="U31" sqref="U31"/>
    </sheetView>
  </sheetViews>
  <sheetFormatPr defaultRowHeight="12.75" x14ac:dyDescent="0.2"/>
  <cols>
    <col min="1" max="1" width="9.140625" style="26" customWidth="1"/>
    <col min="2" max="2" width="13.140625" style="27" customWidth="1"/>
    <col min="3" max="3" width="5.7109375" style="27" customWidth="1"/>
    <col min="4" max="4" width="6.7109375" style="27" bestFit="1" customWidth="1"/>
    <col min="5" max="16" width="5.7109375" style="27" customWidth="1"/>
    <col min="17" max="17" width="10.7109375" style="27" customWidth="1"/>
    <col min="18" max="18" width="14.42578125" style="27" customWidth="1"/>
    <col min="19" max="16384" width="9.140625" style="26"/>
  </cols>
  <sheetData>
    <row r="1" spans="2:18" ht="27" customHeight="1" thickBot="1" x14ac:dyDescent="0.25">
      <c r="C1" s="326" t="s">
        <v>73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4"/>
    </row>
    <row r="2" spans="2:18" ht="16.5" thickBot="1" x14ac:dyDescent="0.3">
      <c r="B2" s="89"/>
      <c r="C2" s="329" t="s">
        <v>46</v>
      </c>
      <c r="D2" s="330"/>
      <c r="E2" s="335" t="s">
        <v>47</v>
      </c>
      <c r="F2" s="336"/>
      <c r="G2" s="335" t="s">
        <v>48</v>
      </c>
      <c r="H2" s="336"/>
      <c r="I2" s="335" t="s">
        <v>49</v>
      </c>
      <c r="J2" s="336"/>
      <c r="K2" s="335" t="s">
        <v>50</v>
      </c>
      <c r="L2" s="336"/>
      <c r="M2" s="335" t="s">
        <v>51</v>
      </c>
      <c r="N2" s="336"/>
      <c r="O2" s="335" t="s">
        <v>52</v>
      </c>
      <c r="P2" s="337"/>
      <c r="Q2" s="29" t="s">
        <v>53</v>
      </c>
      <c r="R2" s="89"/>
    </row>
    <row r="3" spans="2:18" ht="16.5" thickBot="1" x14ac:dyDescent="0.3">
      <c r="B3" s="88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70"/>
      <c r="R3" s="88"/>
    </row>
    <row r="4" spans="2:18" ht="15.75" x14ac:dyDescent="0.25">
      <c r="B4" s="34" t="s">
        <v>54</v>
      </c>
      <c r="C4" s="35" t="s">
        <v>55</v>
      </c>
      <c r="D4" s="36" t="s">
        <v>56</v>
      </c>
      <c r="E4" s="35" t="s">
        <v>55</v>
      </c>
      <c r="F4" s="36" t="s">
        <v>56</v>
      </c>
      <c r="G4" s="35" t="s">
        <v>55</v>
      </c>
      <c r="H4" s="36" t="s">
        <v>56</v>
      </c>
      <c r="I4" s="37" t="s">
        <v>55</v>
      </c>
      <c r="J4" s="38" t="s">
        <v>56</v>
      </c>
      <c r="K4" s="35" t="s">
        <v>55</v>
      </c>
      <c r="L4" s="36" t="s">
        <v>56</v>
      </c>
      <c r="M4" s="37" t="s">
        <v>55</v>
      </c>
      <c r="N4" s="38" t="s">
        <v>56</v>
      </c>
      <c r="O4" s="35" t="s">
        <v>55</v>
      </c>
      <c r="P4" s="36" t="s">
        <v>56</v>
      </c>
      <c r="Q4" s="39"/>
      <c r="R4" s="84" t="str">
        <f t="shared" ref="R4:R9" si="0">B4</f>
        <v>Days</v>
      </c>
    </row>
    <row r="5" spans="2:18" ht="15.75" x14ac:dyDescent="0.25">
      <c r="B5" s="50" t="s">
        <v>70</v>
      </c>
      <c r="C5" s="41"/>
      <c r="D5" s="42"/>
      <c r="E5" s="43"/>
      <c r="F5" s="44"/>
      <c r="G5" s="45"/>
      <c r="H5" s="42"/>
      <c r="I5" s="46"/>
      <c r="J5" s="44"/>
      <c r="K5" s="45"/>
      <c r="L5" s="42"/>
      <c r="M5" s="46"/>
      <c r="N5" s="47"/>
      <c r="O5" s="45"/>
      <c r="P5" s="48"/>
      <c r="Q5" s="50">
        <f>SUM(D5:P5)/8*0.2</f>
        <v>0</v>
      </c>
      <c r="R5" s="40" t="str">
        <f t="shared" si="0"/>
        <v>QMHP Day</v>
      </c>
    </row>
    <row r="6" spans="2:18" ht="15.75" x14ac:dyDescent="0.25">
      <c r="B6" s="50" t="s">
        <v>68</v>
      </c>
      <c r="C6" s="41"/>
      <c r="D6" s="42"/>
      <c r="E6" s="43"/>
      <c r="F6" s="44"/>
      <c r="G6" s="45"/>
      <c r="H6" s="42"/>
      <c r="I6" s="46"/>
      <c r="J6" s="44"/>
      <c r="K6" s="45"/>
      <c r="L6" s="42"/>
      <c r="M6" s="46"/>
      <c r="N6" s="47"/>
      <c r="O6" s="45"/>
      <c r="P6" s="48"/>
      <c r="Q6" s="50">
        <f>SUM(D6:P6)/8*0.2</f>
        <v>0</v>
      </c>
      <c r="R6" s="40" t="str">
        <f t="shared" si="0"/>
        <v>QMHA Day</v>
      </c>
    </row>
    <row r="7" spans="2:18" ht="15.75" x14ac:dyDescent="0.25">
      <c r="B7" s="50" t="s">
        <v>61</v>
      </c>
      <c r="C7" s="41"/>
      <c r="D7" s="42"/>
      <c r="E7" s="43"/>
      <c r="F7" s="44"/>
      <c r="G7" s="45"/>
      <c r="H7" s="42"/>
      <c r="I7" s="46"/>
      <c r="J7" s="44"/>
      <c r="K7" s="45"/>
      <c r="L7" s="42"/>
      <c r="M7" s="46"/>
      <c r="N7" s="47"/>
      <c r="O7" s="45"/>
      <c r="P7" s="48"/>
      <c r="Q7" s="50">
        <f>SUM(D7:P7)/8*0.2</f>
        <v>0</v>
      </c>
      <c r="R7" s="40" t="str">
        <f t="shared" si="0"/>
        <v>Nurse</v>
      </c>
    </row>
    <row r="8" spans="2:18" ht="15.75" x14ac:dyDescent="0.25">
      <c r="B8" s="49" t="s">
        <v>72</v>
      </c>
      <c r="C8" s="41"/>
      <c r="D8" s="42"/>
      <c r="E8" s="43"/>
      <c r="F8" s="44"/>
      <c r="G8" s="45"/>
      <c r="H8" s="42"/>
      <c r="I8" s="46"/>
      <c r="J8" s="44"/>
      <c r="K8" s="45"/>
      <c r="L8" s="42"/>
      <c r="M8" s="46"/>
      <c r="N8" s="47"/>
      <c r="O8" s="45"/>
      <c r="P8" s="48"/>
      <c r="Q8" s="50">
        <f>SUM(D8:P8)/8*0.2</f>
        <v>0</v>
      </c>
      <c r="R8" s="40" t="str">
        <f t="shared" si="0"/>
        <v>LMP</v>
      </c>
    </row>
    <row r="9" spans="2:18" ht="16.5" thickBot="1" x14ac:dyDescent="0.3">
      <c r="B9" s="59" t="s">
        <v>6</v>
      </c>
      <c r="C9" s="51"/>
      <c r="D9" s="52"/>
      <c r="E9" s="53"/>
      <c r="F9" s="54"/>
      <c r="G9" s="55"/>
      <c r="H9" s="52"/>
      <c r="I9" s="56"/>
      <c r="J9" s="54"/>
      <c r="K9" s="55"/>
      <c r="L9" s="52"/>
      <c r="M9" s="56"/>
      <c r="N9" s="57"/>
      <c r="O9" s="55"/>
      <c r="P9" s="58"/>
      <c r="Q9" s="60">
        <f>SUM(D9:P9)/8*0.2</f>
        <v>0</v>
      </c>
      <c r="R9" s="40" t="str">
        <f t="shared" si="0"/>
        <v>Other:</v>
      </c>
    </row>
    <row r="10" spans="2:18" ht="16.5" thickBot="1" x14ac:dyDescent="0.3">
      <c r="B10" s="70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  <c r="Q10" s="70"/>
      <c r="R10" s="85"/>
    </row>
    <row r="11" spans="2:18" ht="15.75" x14ac:dyDescent="0.25">
      <c r="B11" s="34" t="s">
        <v>62</v>
      </c>
      <c r="C11" s="37" t="s">
        <v>55</v>
      </c>
      <c r="D11" s="38" t="s">
        <v>56</v>
      </c>
      <c r="E11" s="35" t="s">
        <v>55</v>
      </c>
      <c r="F11" s="36" t="s">
        <v>56</v>
      </c>
      <c r="G11" s="37" t="s">
        <v>55</v>
      </c>
      <c r="H11" s="38" t="s">
        <v>56</v>
      </c>
      <c r="I11" s="35" t="s">
        <v>55</v>
      </c>
      <c r="J11" s="36" t="s">
        <v>56</v>
      </c>
      <c r="K11" s="37" t="s">
        <v>55</v>
      </c>
      <c r="L11" s="38" t="s">
        <v>56</v>
      </c>
      <c r="M11" s="35" t="s">
        <v>55</v>
      </c>
      <c r="N11" s="36" t="s">
        <v>56</v>
      </c>
      <c r="O11" s="37" t="s">
        <v>55</v>
      </c>
      <c r="P11" s="62" t="s">
        <v>56</v>
      </c>
      <c r="Q11" s="40"/>
      <c r="R11" s="84" t="str">
        <f t="shared" ref="R11:R16" si="1">B11</f>
        <v>Evenings</v>
      </c>
    </row>
    <row r="12" spans="2:18" ht="15.75" x14ac:dyDescent="0.25">
      <c r="B12" s="50" t="s">
        <v>69</v>
      </c>
      <c r="C12" s="43"/>
      <c r="D12" s="44"/>
      <c r="E12" s="64"/>
      <c r="F12" s="42"/>
      <c r="G12" s="46"/>
      <c r="H12" s="44"/>
      <c r="I12" s="45"/>
      <c r="J12" s="42"/>
      <c r="K12" s="46"/>
      <c r="L12" s="44"/>
      <c r="M12" s="45"/>
      <c r="N12" s="65"/>
      <c r="O12" s="46"/>
      <c r="P12" s="66"/>
      <c r="Q12" s="50">
        <f>SUM(D12:P12)/8*0.2</f>
        <v>0</v>
      </c>
      <c r="R12" s="40" t="str">
        <f t="shared" si="1"/>
        <v>QMHP PM</v>
      </c>
    </row>
    <row r="13" spans="2:18" ht="15.75" x14ac:dyDescent="0.25">
      <c r="B13" s="50" t="s">
        <v>67</v>
      </c>
      <c r="C13" s="43" t="s">
        <v>59</v>
      </c>
      <c r="D13" s="44" t="s">
        <v>59</v>
      </c>
      <c r="E13" s="64" t="s">
        <v>59</v>
      </c>
      <c r="F13" s="42" t="s">
        <v>59</v>
      </c>
      <c r="G13" s="46"/>
      <c r="H13" s="44"/>
      <c r="I13" s="46"/>
      <c r="J13" s="44"/>
      <c r="K13" s="45"/>
      <c r="L13" s="42"/>
      <c r="M13" s="46"/>
      <c r="N13" s="47"/>
      <c r="O13" s="45"/>
      <c r="P13" s="48"/>
      <c r="Q13" s="50">
        <f>SUM(D13:P13)/8*0.2</f>
        <v>0</v>
      </c>
      <c r="R13" s="40" t="str">
        <f t="shared" si="1"/>
        <v>QMHA PM</v>
      </c>
    </row>
    <row r="14" spans="2:18" ht="15.75" x14ac:dyDescent="0.25">
      <c r="B14" s="50" t="s">
        <v>61</v>
      </c>
      <c r="C14" s="43"/>
      <c r="D14" s="44"/>
      <c r="E14" s="64"/>
      <c r="F14" s="42"/>
      <c r="G14" s="46"/>
      <c r="H14" s="44"/>
      <c r="I14" s="45"/>
      <c r="J14" s="42"/>
      <c r="K14" s="46"/>
      <c r="L14" s="44"/>
      <c r="M14" s="45"/>
      <c r="N14" s="65"/>
      <c r="O14" s="46"/>
      <c r="P14" s="66"/>
      <c r="Q14" s="50">
        <f>SUM(D14:P14)/8*0.2</f>
        <v>0</v>
      </c>
      <c r="R14" s="40" t="str">
        <f t="shared" si="1"/>
        <v>Nurse</v>
      </c>
    </row>
    <row r="15" spans="2:18" ht="15.75" x14ac:dyDescent="0.25">
      <c r="B15" s="87" t="str">
        <f>B8</f>
        <v>LMP</v>
      </c>
      <c r="C15" s="43"/>
      <c r="D15" s="44"/>
      <c r="E15" s="64"/>
      <c r="F15" s="42"/>
      <c r="G15" s="46"/>
      <c r="H15" s="44"/>
      <c r="I15" s="45"/>
      <c r="J15" s="42"/>
      <c r="K15" s="46"/>
      <c r="L15" s="44"/>
      <c r="M15" s="45"/>
      <c r="N15" s="65"/>
      <c r="O15" s="46"/>
      <c r="P15" s="66"/>
      <c r="Q15" s="50">
        <f>SUM(D15:P15)/8*0.2</f>
        <v>0</v>
      </c>
      <c r="R15" s="40" t="str">
        <f t="shared" si="1"/>
        <v>LMP</v>
      </c>
    </row>
    <row r="16" spans="2:18" ht="16.5" thickBot="1" x14ac:dyDescent="0.3">
      <c r="B16" s="86" t="str">
        <f>B9</f>
        <v>Other:</v>
      </c>
      <c r="C16" s="53"/>
      <c r="D16" s="54"/>
      <c r="E16" s="67"/>
      <c r="F16" s="52"/>
      <c r="G16" s="56"/>
      <c r="H16" s="54"/>
      <c r="I16" s="55"/>
      <c r="J16" s="52"/>
      <c r="K16" s="56"/>
      <c r="L16" s="54"/>
      <c r="M16" s="55"/>
      <c r="N16" s="68"/>
      <c r="O16" s="56"/>
      <c r="P16" s="69"/>
      <c r="Q16" s="60">
        <f>SUM(D16:P16)/8*0.2</f>
        <v>0</v>
      </c>
      <c r="R16" s="40" t="str">
        <f t="shared" si="1"/>
        <v>Other:</v>
      </c>
    </row>
    <row r="17" spans="2:18" ht="16.5" thickBot="1" x14ac:dyDescent="0.3"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70"/>
      <c r="R17" s="85"/>
    </row>
    <row r="18" spans="2:18" ht="15.75" x14ac:dyDescent="0.25">
      <c r="B18" s="34" t="s">
        <v>63</v>
      </c>
      <c r="C18" s="37" t="s">
        <v>55</v>
      </c>
      <c r="D18" s="38" t="s">
        <v>56</v>
      </c>
      <c r="E18" s="35" t="s">
        <v>55</v>
      </c>
      <c r="F18" s="36" t="s">
        <v>56</v>
      </c>
      <c r="G18" s="37" t="s">
        <v>55</v>
      </c>
      <c r="H18" s="38" t="s">
        <v>56</v>
      </c>
      <c r="I18" s="35" t="s">
        <v>55</v>
      </c>
      <c r="J18" s="36" t="s">
        <v>56</v>
      </c>
      <c r="K18" s="37" t="s">
        <v>55</v>
      </c>
      <c r="L18" s="38" t="s">
        <v>56</v>
      </c>
      <c r="M18" s="35" t="s">
        <v>55</v>
      </c>
      <c r="N18" s="36" t="s">
        <v>56</v>
      </c>
      <c r="O18" s="35" t="s">
        <v>55</v>
      </c>
      <c r="P18" s="36" t="s">
        <v>56</v>
      </c>
      <c r="Q18" s="39"/>
      <c r="R18" s="84" t="str">
        <f>B18</f>
        <v>Nights</v>
      </c>
    </row>
    <row r="19" spans="2:18" ht="16.5" thickBot="1" x14ac:dyDescent="0.3">
      <c r="B19" s="60" t="s">
        <v>61</v>
      </c>
      <c r="C19" s="53"/>
      <c r="D19" s="54"/>
      <c r="E19" s="67"/>
      <c r="F19" s="52"/>
      <c r="G19" s="56"/>
      <c r="H19" s="54"/>
      <c r="I19" s="55"/>
      <c r="J19" s="52"/>
      <c r="K19" s="56"/>
      <c r="L19" s="54"/>
      <c r="M19" s="55"/>
      <c r="N19" s="68"/>
      <c r="O19" s="55"/>
      <c r="P19" s="58"/>
      <c r="Q19" s="60">
        <f>SUM(D19:P19)/8*0.2</f>
        <v>0</v>
      </c>
      <c r="R19" s="40" t="str">
        <f>B19</f>
        <v>Nurse</v>
      </c>
    </row>
    <row r="20" spans="2:18" ht="6.75" customHeight="1" thickBot="1" x14ac:dyDescent="0.3">
      <c r="B20" s="70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3"/>
      <c r="Q20" s="70"/>
      <c r="R20" s="83"/>
    </row>
    <row r="21" spans="2:18" ht="15.75" x14ac:dyDescent="0.2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</row>
    <row r="22" spans="2:18" ht="15.75" x14ac:dyDescent="0.25">
      <c r="B22" s="79" t="s">
        <v>71</v>
      </c>
      <c r="C22" s="324" t="s">
        <v>65</v>
      </c>
      <c r="D22" s="325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2:18" ht="15.75" x14ac:dyDescent="0.25">
      <c r="B23" s="82" t="s">
        <v>70</v>
      </c>
      <c r="C23" s="79"/>
      <c r="D23" s="80">
        <f>+Q5</f>
        <v>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2:18" ht="15.75" x14ac:dyDescent="0.25">
      <c r="B24" s="82" t="s">
        <v>69</v>
      </c>
      <c r="C24" s="79"/>
      <c r="D24" s="80">
        <f>+Q12</f>
        <v>0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2:18" ht="15.75" x14ac:dyDescent="0.25">
      <c r="B25" s="82" t="s">
        <v>68</v>
      </c>
      <c r="C25" s="79"/>
      <c r="D25" s="80">
        <f>Q6</f>
        <v>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</row>
    <row r="26" spans="2:18" ht="15.75" x14ac:dyDescent="0.25">
      <c r="B26" s="82" t="s">
        <v>67</v>
      </c>
      <c r="C26" s="79"/>
      <c r="D26" s="80">
        <f>Q13</f>
        <v>0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2:18" ht="15.75" x14ac:dyDescent="0.25">
      <c r="B27" s="81" t="s">
        <v>61</v>
      </c>
      <c r="C27" s="79"/>
      <c r="D27" s="80">
        <f>+Q7+Q14+Q19</f>
        <v>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</row>
    <row r="28" spans="2:18" ht="15.75" x14ac:dyDescent="0.25">
      <c r="B28" s="81" t="str">
        <f>B8</f>
        <v>LMP</v>
      </c>
      <c r="C28" s="79"/>
      <c r="D28" s="80">
        <f>+Q8+Q15</f>
        <v>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29" spans="2:18" ht="15.75" x14ac:dyDescent="0.25">
      <c r="B29" s="81" t="str">
        <f>B9</f>
        <v>Other:</v>
      </c>
      <c r="C29" s="79"/>
      <c r="D29" s="80">
        <f>+Q9+Q16</f>
        <v>0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</sheetData>
  <sheetProtection password="E620" sheet="1"/>
  <mergeCells count="9">
    <mergeCell ref="C22:D22"/>
    <mergeCell ref="C1:P1"/>
    <mergeCell ref="C2:D2"/>
    <mergeCell ref="E2:F2"/>
    <mergeCell ref="G2:H2"/>
    <mergeCell ref="I2:J2"/>
    <mergeCell ref="K2:L2"/>
    <mergeCell ref="M2:N2"/>
    <mergeCell ref="O2:P2"/>
  </mergeCells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Program xmlns="f6f59e2a-72cf-4e98-8507-d5f2b131d468" xsi:nil="true"/>
    <Category xmlns="f6f59e2a-72cf-4e98-8507-d5f2b131d468" xsi:nil="true"/>
    <DocumentExpirationDate xmlns="59da1016-2a1b-4f8a-9768-d7a4932f6f16" xsi:nil="true"/>
    <Meeting xmlns="f6f59e2a-72cf-4e98-8507-d5f2b131d468" xsi:nil="true"/>
    <Click_x0020_to_x0020_Exclude_x0020_from_x0020_Webpart_x0020_List xmlns="f6f59e2a-72cf-4e98-8507-d5f2b131d468">false</Click_x0020_to_x0020_Exclude_x0020_from_x0020_Webpart_x0020_List>
    <Location xmlns="f6f59e2a-72cf-4e98-8507-d5f2b131d468"/>
    <IATopic xmlns="59da1016-2a1b-4f8a-9768-d7a4932f6f16" xsi:nil="true"/>
    <URL xmlns="http://schemas.microsoft.com/sharepoint/v3">
      <Url>https://www.oregon.gov/oha/HSD/AMH/docs/PRTF-RFGA-Attachment-B.xlsx</Url>
      <Description>Attachment B - Operating Income and Expense Budget</Description>
    </URL>
    <IASubtopic xmlns="59da1016-2a1b-4f8a-9768-d7a4932f6f16" xsi:nil="true"/>
    <Metadata xmlns="f6f59e2a-72cf-4e98-8507-d5f2b131d468" xsi:nil="true"/>
    <RoutingRuleDescription xmlns="http://schemas.microsoft.com/sharepoint/v3">Attachment B - Operating Income and Expense Budget</RoutingRuleDescription>
    <Meta_x0020_Keywords xmlns="f6f59e2a-72cf-4e98-8507-d5f2b131d468" xsi:nil="true"/>
    <Applies_x0020_to xmlns="f6f59e2a-72cf-4e98-8507-d5f2b131d468"/>
    <Issue_x0020_Date xmlns="f6f59e2a-72cf-4e98-8507-d5f2b131d468" xsi:nil="true"/>
    <Meta_x0020_Description xmlns="f6f59e2a-72cf-4e98-8507-d5f2b131d4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236BED640FB4581DBE523032E26F0" ma:contentTypeVersion="40" ma:contentTypeDescription="Create a new document." ma:contentTypeScope="" ma:versionID="c0bf687c0930eff9fcda6392e513b30a">
  <xsd:schema xmlns:xsd="http://www.w3.org/2001/XMLSchema" xmlns:xs="http://www.w3.org/2001/XMLSchema" xmlns:p="http://schemas.microsoft.com/office/2006/metadata/properties" xmlns:ns1="f6f59e2a-72cf-4e98-8507-d5f2b131d468" xmlns:ns2="http://schemas.microsoft.com/sharepoint/v3" xmlns:ns3="59da1016-2a1b-4f8a-9768-d7a4932f6f16" targetNamespace="http://schemas.microsoft.com/office/2006/metadata/properties" ma:root="true" ma:fieldsID="48f41e87b46b6f3320b9a6cd036397ef" ns1:_="" ns2:_="" ns3:_="">
    <xsd:import namespace="f6f59e2a-72cf-4e98-8507-d5f2b131d468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Issue_x0020_Date" minOccurs="0"/>
                <xsd:element ref="ns1:Applies_x0020_to" minOccurs="0"/>
                <xsd:element ref="ns1:Category" minOccurs="0"/>
                <xsd:element ref="ns1:Location" minOccurs="0"/>
                <xsd:element ref="ns3:DocumentExpirationDate" minOccurs="0"/>
                <xsd:element ref="ns1:Click_x0020_to_x0020_Exclude_x0020_from_x0020_Webpart_x0020_List" minOccurs="0"/>
                <xsd:element ref="ns2:RoutingRuleDescription" minOccurs="0"/>
                <xsd:element ref="ns3:IACategory" minOccurs="0"/>
                <xsd:element ref="ns2:URL" minOccurs="0"/>
                <xsd:element ref="ns3:IATopic" minOccurs="0"/>
                <xsd:element ref="ns3:IASubtopic" minOccurs="0"/>
                <xsd:element ref="ns1:Meta_x0020_Description" minOccurs="0"/>
                <xsd:element ref="ns1:Metadata" minOccurs="0"/>
                <xsd:element ref="ns1:Meta_x0020_Keywords" minOccurs="0"/>
                <xsd:element ref="ns3:SharedWithUsers" minOccurs="0"/>
                <xsd:element ref="ns1:Program" minOccurs="0"/>
                <xsd:element ref="ns1: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59e2a-72cf-4e98-8507-d5f2b131d468" elementFormDefault="qualified">
    <xsd:import namespace="http://schemas.microsoft.com/office/2006/documentManagement/types"/>
    <xsd:import namespace="http://schemas.microsoft.com/office/infopath/2007/PartnerControls"/>
    <xsd:element name="Issue_x0020_Date" ma:index="0" nillable="true" ma:displayName="Issue date" ma:format="DateOnly" ma:internalName="Issue_x0020_Date" ma:readOnly="false">
      <xsd:simpleType>
        <xsd:restriction base="dms:DateTime"/>
      </xsd:simpleType>
    </xsd:element>
    <xsd:element name="Applies_x0020_to" ma:index="3" nillable="true" ma:displayName="Applies to" ma:description="For provider updates: Choose the provider type(s) the update applies to." ma:internalName="Applies_x0020_to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ll Behavioral Health Providers"/>
                        <xsd:enumeration value="All interested parties"/>
                        <xsd:enumeration value="Adult Foster Homes"/>
                        <xsd:enumeration value="Community-Based Organizations"/>
                        <xsd:enumeration value="Community Mental Health Programs"/>
                        <xsd:enumeration value="Licensed Residential Programs"/>
                        <xsd:enumeration value="Peer-Run Organizations"/>
                        <xsd:enumeration value="Peer Support Specialists"/>
                        <xsd:enumeration value="Personal Support Workers"/>
                        <xsd:enumeration value="Recovery Support Programs"/>
                        <xsd:enumeration value="Residential Treatment Facilities"/>
                        <xsd:enumeration value="Residential Treatment Homes"/>
                        <xsd:enumeration value="Secure Residential Treatment Facilities"/>
                        <xsd:enumeration value="Young Adults in Transition Program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" ma:index="4" nillable="true" ma:displayName="Category" ma:format="Dropdown" ma:internalName="Category" ma:readOnly="false">
      <xsd:simpleType>
        <xsd:restriction base="dms:Choice">
          <xsd:enumeration value="Brief Annual Screen"/>
          <xsd:enumeration value="Full Screen - Adolescents"/>
          <xsd:enumeration value="Full Screen - Adults"/>
          <xsd:enumeration value="Children - Adolescents"/>
          <xsd:enumeration value="Native American Population"/>
          <xsd:enumeration value="African-American Population"/>
          <xsd:enumeration value="Latino Population"/>
          <xsd:enumeration value="Approved Tribal Program"/>
          <xsd:enumeration value="Fidelity Scale"/>
          <xsd:enumeration value="Joint Interim Judiciary Committee"/>
          <xsd:enumeration value="Criminal Justice"/>
          <xsd:enumeration value="Reference Document"/>
        </xsd:restriction>
      </xsd:simpleType>
    </xsd:element>
    <xsd:element name="Location" ma:index="5" nillable="true" ma:displayName="Location" ma:description="Choose the page(s) this document should live on." ma:internalName="Lo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ffordable Housing"/>
                    <xsd:enumeration value="Behavioral Health Mapping"/>
                    <xsd:enumeration value="Choice Model"/>
                    <xsd:enumeration value="Co-Occurring Disorders"/>
                    <xsd:enumeration value="Diversion Services"/>
                    <xsd:enumeration value="Evidence-Based Practices"/>
                    <xsd:enumeration value="Medication-Assisted Treatment"/>
                    <xsd:enumeration value="OCAC"/>
                    <xsd:enumeration value="PASRR"/>
                    <xsd:enumeration value="Provider Updates"/>
                    <xsd:enumeration value="Reporting Requirements"/>
                    <xsd:enumeration value="SBIRT"/>
                    <xsd:enumeration value="SBIRT Too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Click_x0020_to_x0020_Exclude_x0020_from_x0020_Webpart_x0020_List" ma:index="7" nillable="true" ma:displayName="Click to Exclude from Webpart List" ma:default="0" ma:description="Check yes if this document is a stand-alone document on the page." ma:internalName="Click_x0020_to_x0020_Exclude_x0020_from_x0020_Webpart_x0020_List" ma:readOnly="false">
      <xsd:simpleType>
        <xsd:restriction base="dms:Boolean"/>
      </xsd:simpleType>
    </xsd:element>
    <xsd:element name="Meta_x0020_Description" ma:index="19" nillable="true" ma:displayName="Meta Description" ma:hidden="true" ma:internalName="Meta_x0020_Description" ma:readOnly="false">
      <xsd:simpleType>
        <xsd:restriction base="dms:Text"/>
      </xsd:simpleType>
    </xsd:element>
    <xsd:element name="Metadata" ma:index="20" nillable="true" ma:displayName="Metadata" ma:hidden="true" ma:internalName="Metadata" ma:readOnly="false">
      <xsd:simpleType>
        <xsd:restriction base="dms:Note"/>
      </xsd:simpleType>
    </xsd:element>
    <xsd:element name="Meta_x0020_Keywords" ma:index="22" nillable="true" ma:displayName="Meta Keywords" ma:hidden="true" ma:internalName="Meta_x0020_Keywords" ma:readOnly="false">
      <xsd:simpleType>
        <xsd:restriction base="dms:Text"/>
      </xsd:simpleType>
    </xsd:element>
    <xsd:element name="Program" ma:index="25" nillable="true" ma:displayName="Program" ma:format="Dropdown" ma:internalName="Program">
      <xsd:simpleType>
        <xsd:restriction base="dms:Choice">
          <xsd:enumeration value="Aid and Assist"/>
          <xsd:enumeration value="Crisis Intervention Team Center of Excellence"/>
          <xsd:enumeration value="Jail Diversion"/>
        </xsd:restriction>
      </xsd:simpleType>
    </xsd:element>
    <xsd:element name="Meeting" ma:index="26" nillable="true" ma:displayName="Meeting" ma:list="{6ab41728-c798-41a4-b4e9-58677857ed59}" ma:internalName="Meeting" ma:showField="Meeting_x0020_Lookup_x0020_Ref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68D41-0B64-4D5B-A4F5-47F9E5400039}">
  <ds:schemaRefs>
    <ds:schemaRef ds:uri="http://schemas.microsoft.com/office/2006/documentManagement/types"/>
    <ds:schemaRef ds:uri="91055a63-a35c-4ef6-a741-5d4493807d3a"/>
    <ds:schemaRef ds:uri="http://purl.org/dc/elements/1.1/"/>
    <ds:schemaRef ds:uri="http://schemas.microsoft.com/office/infopath/2007/PartnerControls"/>
    <ds:schemaRef ds:uri="638ab3bd-13d0-4565-8f54-27d323d4874d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72D9EE-1206-4452-99FB-66DA505362B3}"/>
</file>

<file path=customXml/itemProps3.xml><?xml version="1.0" encoding="utf-8"?>
<ds:datastoreItem xmlns:ds="http://schemas.openxmlformats.org/officeDocument/2006/customXml" ds:itemID="{9CAE7ABF-6EFA-4A01-A529-E4A2607700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Operations Budget </vt:lpstr>
      <vt:lpstr>Service Rates</vt:lpstr>
      <vt:lpstr>Personal Care Staff Patterns</vt:lpstr>
      <vt:lpstr>TX Services Staff Patterns </vt:lpstr>
      <vt:lpstr>'Personal Care Staff Patterns'!Print_Area</vt:lpstr>
      <vt:lpstr>'TX Services Staff Patterns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 - Operating Income and Expense Budget</dc:title>
  <dc:creator>Fournier Felicia</dc:creator>
  <cp:lastModifiedBy>Poe Andrea</cp:lastModifiedBy>
  <dcterms:created xsi:type="dcterms:W3CDTF">2022-07-07T16:31:53Z</dcterms:created>
  <dcterms:modified xsi:type="dcterms:W3CDTF">2022-07-08T23:54:27Z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0x010100C43236BED640FB4581DBE523032E26F0</vt:lpwstr>
  </property>
  <property fmtid="{D5CDD505-2E9C-101B-9397-08002B2CF9AE}" pid="3" name="MediaServiceImageTags">
    <vt:lpwstr/>
  </property>
  <property fmtid="{D5CDD505-2E9C-101B-9397-08002B2CF9AE}" pid="4" name="WorkflowChangePath">
    <vt:lpwstr>dafb592c-b740-41da-a45e-b0a4e2b87d8a,4;</vt:lpwstr>
  </property>
</Properties>
</file>