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1\2021 Qtr 1\"/>
    </mc:Choice>
  </mc:AlternateContent>
  <xr:revisionPtr revIDLastSave="0" documentId="13_ncr:1_{0EC1825A-36FB-4C2D-91F4-A522710E5AC6}" xr6:coauthVersionLast="45" xr6:coauthVersionMax="45" xr10:uidLastSave="{00000000-0000-0000-0000-000000000000}"/>
  <bookViews>
    <workbookView xWindow="-108" yWindow="-108" windowWidth="23256" windowHeight="12576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" i="2" l="1"/>
  <c r="O30" i="2" s="1"/>
  <c r="S29" i="2" l="1"/>
  <c r="R28" i="2" l="1"/>
  <c r="R30" i="2" s="1"/>
  <c r="Q28" i="2"/>
  <c r="Q30" i="2" s="1"/>
  <c r="L28" i="2"/>
  <c r="L30" i="2" s="1"/>
  <c r="H28" i="2"/>
  <c r="H30" i="2" s="1"/>
  <c r="D28" i="2"/>
  <c r="D30" i="2" s="1"/>
  <c r="S26" i="2"/>
  <c r="S24" i="2"/>
  <c r="S23" i="2"/>
  <c r="S20" i="2"/>
  <c r="S19" i="2"/>
  <c r="S16" i="2"/>
  <c r="S15" i="2"/>
  <c r="S11" i="2"/>
  <c r="S8" i="2"/>
  <c r="S7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S3" i="2"/>
  <c r="C28" i="2"/>
  <c r="C30" i="2" s="1"/>
  <c r="B28" i="2"/>
  <c r="S13" i="2" l="1"/>
  <c r="B30" i="2"/>
  <c r="S4" i="2"/>
  <c r="S9" i="2"/>
  <c r="S12" i="2"/>
  <c r="S17" i="2"/>
  <c r="S21" i="2"/>
  <c r="S25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8" i="2" l="1"/>
  <c r="S30" i="2" s="1"/>
  <c r="S27" i="2"/>
  <c r="S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<sst xmlns="http://schemas.openxmlformats.org/spreadsheetml/2006/main" count="100" uniqueCount="39">
  <si>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</si>
  <si>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</si>
  <si>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</si>
  <si>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</si>
  <si>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</si>
  <si>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</si>
  <si>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</si>
  <si>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</si>
  <si>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</si>
  <si>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</si>
  <si>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</si>
  <si>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</si>
  <si>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</si>
  <si>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</si>
  <si>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</si>
  <si>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</si>
  <si>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</si>
  <si>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</si>
  <si>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</si>
  <si>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</si>
  <si>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</si>
  <si>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</si>
  <si>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</si>
  <si>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</si>
  <si>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</si>
  <si>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</si>
  <si>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</si>
  <si>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</si>
  <si>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</si>
  <si>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</si>
  <si>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</si>
  <si>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</si>
  <si>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</si>
  <si>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</si>
  <si>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</si>
  <si>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Trillium Lane</t>
  </si>
  <si>
    <t>Trillium TriCo</t>
  </si>
  <si>
    <t>CY 2021 Q1</t>
  </si>
  <si>
    <t>Enrollment Numbers: as of 03/31/2021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</si>
</sst>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wrapText="1"/>
    </xf>
    <xf numFmtId="0" fontId="1" fillId="2" borderId="1" xfId="1" applyFont="1" applyFill="1" applyBorder="1"/>
    <xf numFmtId="0" fontId="2" fillId="0" borderId="1" xfId="1" applyFont="1" applyFill="1" applyBorder="1" applyAlignment="1">
      <alignment horizontal="right" wrapText="1"/>
    </xf>
    <xf numFmtId="1" fontId="1" fillId="0" borderId="1" xfId="1" applyNumberFormat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horizontal="right" wrapText="1"/>
    </xf>
    <xf numFmtId="3" fontId="1" fillId="0" borderId="1" xfId="1" applyNumberFormat="1" applyFont="1" applyFill="1" applyBorder="1"/>
    <xf numFmtId="3" fontId="7" fillId="0" borderId="1" xfId="1" applyNumberFormat="1" applyFont="1" applyBorder="1" applyAlignment="1">
      <alignment wrapText="1"/>
    </xf>
    <xf numFmtId="2" fontId="1" fillId="0" borderId="1" xfId="1" applyNumberFormat="1" applyFont="1" applyFill="1" applyBorder="1"/>
    <xf numFmtId="0" fontId="8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3" fontId="1" fillId="0" borderId="1" xfId="1" applyNumberFormat="1" applyBorder="1"/>
    <xf numFmtId="3" fontId="2" fillId="0" borderId="1" xfId="0" applyNumberFormat="1" applyFont="1" applyBorder="1" applyAlignment="1"/>
  </cellXfs>
  <cellStyles count="2"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4" x14ac:dyDescent="0.3"/>
  <cols>
    <col min="1" max="1" width="26.6640625" style="4" customWidth="1"/>
    <col min="2" max="3" width="9.109375" style="4"/>
    <col min="4" max="4" width="9.6640625" style="4" customWidth="1"/>
    <col min="5" max="8" width="9.109375" style="4"/>
    <col min="9" max="9" width="8.109375" style="4" customWidth="1"/>
    <col min="10" max="10" width="7.88671875" style="4" customWidth="1"/>
    <col min="11" max="13" width="9.109375" style="4"/>
    <col min="14" max="14" width="10.109375" style="4" customWidth="1"/>
    <col min="15" max="15" width="10.88671875" style="4" customWidth="1"/>
    <col min="16" max="256" width="9.109375" style="4"/>
    <col min="257" max="257" width="26.6640625" style="4" customWidth="1"/>
    <col min="258" max="512" width="9.109375" style="4"/>
    <col min="513" max="513" width="26.6640625" style="4" customWidth="1"/>
    <col min="514" max="768" width="9.109375" style="4"/>
    <col min="769" max="769" width="26.6640625" style="4" customWidth="1"/>
    <col min="770" max="1024" width="9.109375" style="4"/>
    <col min="1025" max="1025" width="26.6640625" style="4" customWidth="1"/>
    <col min="1026" max="1280" width="9.109375" style="4"/>
    <col min="1281" max="1281" width="26.6640625" style="4" customWidth="1"/>
    <col min="1282" max="1536" width="9.109375" style="4"/>
    <col min="1537" max="1537" width="26.6640625" style="4" customWidth="1"/>
    <col min="1538" max="1792" width="9.109375" style="4"/>
    <col min="1793" max="1793" width="26.6640625" style="4" customWidth="1"/>
    <col min="1794" max="2048" width="9.109375" style="4"/>
    <col min="2049" max="2049" width="26.6640625" style="4" customWidth="1"/>
    <col min="2050" max="2304" width="9.109375" style="4"/>
    <col min="2305" max="2305" width="26.6640625" style="4" customWidth="1"/>
    <col min="2306" max="2560" width="9.109375" style="4"/>
    <col min="2561" max="2561" width="26.6640625" style="4" customWidth="1"/>
    <col min="2562" max="2816" width="9.109375" style="4"/>
    <col min="2817" max="2817" width="26.6640625" style="4" customWidth="1"/>
    <col min="2818" max="3072" width="9.109375" style="4"/>
    <col min="3073" max="3073" width="26.6640625" style="4" customWidth="1"/>
    <col min="3074" max="3328" width="9.109375" style="4"/>
    <col min="3329" max="3329" width="26.6640625" style="4" customWidth="1"/>
    <col min="3330" max="3584" width="9.109375" style="4"/>
    <col min="3585" max="3585" width="26.6640625" style="4" customWidth="1"/>
    <col min="3586" max="3840" width="9.109375" style="4"/>
    <col min="3841" max="3841" width="26.6640625" style="4" customWidth="1"/>
    <col min="3842" max="4096" width="9.109375" style="4"/>
    <col min="4097" max="4097" width="26.6640625" style="4" customWidth="1"/>
    <col min="4098" max="4352" width="9.109375" style="4"/>
    <col min="4353" max="4353" width="26.6640625" style="4" customWidth="1"/>
    <col min="4354" max="4608" width="9.109375" style="4"/>
    <col min="4609" max="4609" width="26.6640625" style="4" customWidth="1"/>
    <col min="4610" max="4864" width="9.109375" style="4"/>
    <col min="4865" max="4865" width="26.6640625" style="4" customWidth="1"/>
    <col min="4866" max="5120" width="9.109375" style="4"/>
    <col min="5121" max="5121" width="26.6640625" style="4" customWidth="1"/>
    <col min="5122" max="5376" width="9.109375" style="4"/>
    <col min="5377" max="5377" width="26.6640625" style="4" customWidth="1"/>
    <col min="5378" max="5632" width="9.109375" style="4"/>
    <col min="5633" max="5633" width="26.6640625" style="4" customWidth="1"/>
    <col min="5634" max="5888" width="9.109375" style="4"/>
    <col min="5889" max="5889" width="26.6640625" style="4" customWidth="1"/>
    <col min="5890" max="6144" width="9.109375" style="4"/>
    <col min="6145" max="6145" width="26.6640625" style="4" customWidth="1"/>
    <col min="6146" max="6400" width="9.109375" style="4"/>
    <col min="6401" max="6401" width="26.6640625" style="4" customWidth="1"/>
    <col min="6402" max="6656" width="9.109375" style="4"/>
    <col min="6657" max="6657" width="26.6640625" style="4" customWidth="1"/>
    <col min="6658" max="6912" width="9.109375" style="4"/>
    <col min="6913" max="6913" width="26.6640625" style="4" customWidth="1"/>
    <col min="6914" max="7168" width="9.109375" style="4"/>
    <col min="7169" max="7169" width="26.6640625" style="4" customWidth="1"/>
    <col min="7170" max="7424" width="9.109375" style="4"/>
    <col min="7425" max="7425" width="26.6640625" style="4" customWidth="1"/>
    <col min="7426" max="7680" width="9.109375" style="4"/>
    <col min="7681" max="7681" width="26.6640625" style="4" customWidth="1"/>
    <col min="7682" max="7936" width="9.109375" style="4"/>
    <col min="7937" max="7937" width="26.6640625" style="4" customWidth="1"/>
    <col min="7938" max="8192" width="9.109375" style="4"/>
    <col min="8193" max="8193" width="26.6640625" style="4" customWidth="1"/>
    <col min="8194" max="8448" width="9.109375" style="4"/>
    <col min="8449" max="8449" width="26.6640625" style="4" customWidth="1"/>
    <col min="8450" max="8704" width="9.109375" style="4"/>
    <col min="8705" max="8705" width="26.6640625" style="4" customWidth="1"/>
    <col min="8706" max="8960" width="9.109375" style="4"/>
    <col min="8961" max="8961" width="26.6640625" style="4" customWidth="1"/>
    <col min="8962" max="9216" width="9.109375" style="4"/>
    <col min="9217" max="9217" width="26.6640625" style="4" customWidth="1"/>
    <col min="9218" max="9472" width="9.109375" style="4"/>
    <col min="9473" max="9473" width="26.6640625" style="4" customWidth="1"/>
    <col min="9474" max="9728" width="9.109375" style="4"/>
    <col min="9729" max="9729" width="26.6640625" style="4" customWidth="1"/>
    <col min="9730" max="9984" width="9.109375" style="4"/>
    <col min="9985" max="9985" width="26.6640625" style="4" customWidth="1"/>
    <col min="9986" max="10240" width="9.109375" style="4"/>
    <col min="10241" max="10241" width="26.6640625" style="4" customWidth="1"/>
    <col min="10242" max="10496" width="9.109375" style="4"/>
    <col min="10497" max="10497" width="26.6640625" style="4" customWidth="1"/>
    <col min="10498" max="10752" width="9.109375" style="4"/>
    <col min="10753" max="10753" width="26.6640625" style="4" customWidth="1"/>
    <col min="10754" max="11008" width="9.109375" style="4"/>
    <col min="11009" max="11009" width="26.6640625" style="4" customWidth="1"/>
    <col min="11010" max="11264" width="9.109375" style="4"/>
    <col min="11265" max="11265" width="26.6640625" style="4" customWidth="1"/>
    <col min="11266" max="11520" width="9.109375" style="4"/>
    <col min="11521" max="11521" width="26.6640625" style="4" customWidth="1"/>
    <col min="11522" max="11776" width="9.109375" style="4"/>
    <col min="11777" max="11777" width="26.6640625" style="4" customWidth="1"/>
    <col min="11778" max="12032" width="9.109375" style="4"/>
    <col min="12033" max="12033" width="26.6640625" style="4" customWidth="1"/>
    <col min="12034" max="12288" width="9.109375" style="4"/>
    <col min="12289" max="12289" width="26.6640625" style="4" customWidth="1"/>
    <col min="12290" max="12544" width="9.109375" style="4"/>
    <col min="12545" max="12545" width="26.6640625" style="4" customWidth="1"/>
    <col min="12546" max="12800" width="9.109375" style="4"/>
    <col min="12801" max="12801" width="26.6640625" style="4" customWidth="1"/>
    <col min="12802" max="13056" width="9.109375" style="4"/>
    <col min="13057" max="13057" width="26.6640625" style="4" customWidth="1"/>
    <col min="13058" max="13312" width="9.109375" style="4"/>
    <col min="13313" max="13313" width="26.6640625" style="4" customWidth="1"/>
    <col min="13314" max="13568" width="9.109375" style="4"/>
    <col min="13569" max="13569" width="26.6640625" style="4" customWidth="1"/>
    <col min="13570" max="13824" width="9.109375" style="4"/>
    <col min="13825" max="13825" width="26.6640625" style="4" customWidth="1"/>
    <col min="13826" max="14080" width="9.109375" style="4"/>
    <col min="14081" max="14081" width="26.6640625" style="4" customWidth="1"/>
    <col min="14082" max="14336" width="9.109375" style="4"/>
    <col min="14337" max="14337" width="26.6640625" style="4" customWidth="1"/>
    <col min="14338" max="14592" width="9.109375" style="4"/>
    <col min="14593" max="14593" width="26.6640625" style="4" customWidth="1"/>
    <col min="14594" max="14848" width="9.109375" style="4"/>
    <col min="14849" max="14849" width="26.6640625" style="4" customWidth="1"/>
    <col min="14850" max="15104" width="9.109375" style="4"/>
    <col min="15105" max="15105" width="26.6640625" style="4" customWidth="1"/>
    <col min="15106" max="15360" width="9.109375" style="4"/>
    <col min="15361" max="15361" width="26.6640625" style="4" customWidth="1"/>
    <col min="15362" max="15616" width="9.109375" style="4"/>
    <col min="15617" max="15617" width="26.6640625" style="4" customWidth="1"/>
    <col min="15618" max="15872" width="9.109375" style="4"/>
    <col min="15873" max="15873" width="26.6640625" style="4" customWidth="1"/>
    <col min="15874" max="16128" width="9.109375" style="4"/>
    <col min="16129" max="16129" width="26.6640625" style="4" customWidth="1"/>
    <col min="16130" max="16384" width="9.109375" style="4"/>
  </cols>
  <sheetData>
    <row r="1" spans="1:18" ht="26.4" x14ac:dyDescent="0.3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7" x14ac:dyDescent="0.3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ht="27" x14ac:dyDescent="0.3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7" x14ac:dyDescent="0.3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7" x14ac:dyDescent="0.3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S30"/>
  <sheetViews>
    <sheetView showGridLines="0" tabSelected="1" zoomScaleNormal="100" workbookViewId="0">
      <selection activeCell="A6" sqref="A6"/>
    </sheetView>
  </sheetViews>
  <sheetFormatPr defaultRowHeight="14.4" x14ac:dyDescent="0.3"/>
  <cols>
    <col min="1" max="1" width="33" style="4" bestFit="1" customWidth="1"/>
    <col min="2" max="2" width="10.88671875" style="4" customWidth="1"/>
    <col min="3" max="3" width="9.109375" style="4"/>
    <col min="4" max="4" width="9.6640625" style="4" customWidth="1"/>
    <col min="5" max="5" width="11.33203125" style="4" customWidth="1"/>
    <col min="6" max="8" width="9.109375" style="4"/>
    <col min="9" max="9" width="8.109375" style="4" customWidth="1"/>
    <col min="10" max="10" width="7.88671875" style="4" customWidth="1"/>
    <col min="11" max="13" width="9.109375" style="4"/>
    <col min="14" max="15" width="10.109375" style="4" customWidth="1"/>
    <col min="16" max="16" width="10.88671875" style="4" customWidth="1"/>
    <col min="17" max="257" width="9.109375" style="4"/>
    <col min="258" max="258" width="26.6640625" style="4" customWidth="1"/>
    <col min="259" max="513" width="9.109375" style="4"/>
    <col min="514" max="514" width="26.6640625" style="4" customWidth="1"/>
    <col min="515" max="769" width="9.109375" style="4"/>
    <col min="770" max="770" width="26.6640625" style="4" customWidth="1"/>
    <col min="771" max="1025" width="9.109375" style="4"/>
    <col min="1026" max="1026" width="26.6640625" style="4" customWidth="1"/>
    <col min="1027" max="1281" width="9.109375" style="4"/>
    <col min="1282" max="1282" width="26.6640625" style="4" customWidth="1"/>
    <col min="1283" max="1537" width="9.109375" style="4"/>
    <col min="1538" max="1538" width="26.6640625" style="4" customWidth="1"/>
    <col min="1539" max="1793" width="9.109375" style="4"/>
    <col min="1794" max="1794" width="26.6640625" style="4" customWidth="1"/>
    <col min="1795" max="2049" width="9.109375" style="4"/>
    <col min="2050" max="2050" width="26.6640625" style="4" customWidth="1"/>
    <col min="2051" max="2305" width="9.109375" style="4"/>
    <col min="2306" max="2306" width="26.6640625" style="4" customWidth="1"/>
    <col min="2307" max="2561" width="9.109375" style="4"/>
    <col min="2562" max="2562" width="26.6640625" style="4" customWidth="1"/>
    <col min="2563" max="2817" width="9.109375" style="4"/>
    <col min="2818" max="2818" width="26.6640625" style="4" customWidth="1"/>
    <col min="2819" max="3073" width="9.109375" style="4"/>
    <col min="3074" max="3074" width="26.6640625" style="4" customWidth="1"/>
    <col min="3075" max="3329" width="9.109375" style="4"/>
    <col min="3330" max="3330" width="26.6640625" style="4" customWidth="1"/>
    <col min="3331" max="3585" width="9.109375" style="4"/>
    <col min="3586" max="3586" width="26.6640625" style="4" customWidth="1"/>
    <col min="3587" max="3841" width="9.109375" style="4"/>
    <col min="3842" max="3842" width="26.6640625" style="4" customWidth="1"/>
    <col min="3843" max="4097" width="9.109375" style="4"/>
    <col min="4098" max="4098" width="26.6640625" style="4" customWidth="1"/>
    <col min="4099" max="4353" width="9.109375" style="4"/>
    <col min="4354" max="4354" width="26.6640625" style="4" customWidth="1"/>
    <col min="4355" max="4609" width="9.109375" style="4"/>
    <col min="4610" max="4610" width="26.6640625" style="4" customWidth="1"/>
    <col min="4611" max="4865" width="9.109375" style="4"/>
    <col min="4866" max="4866" width="26.6640625" style="4" customWidth="1"/>
    <col min="4867" max="5121" width="9.109375" style="4"/>
    <col min="5122" max="5122" width="26.6640625" style="4" customWidth="1"/>
    <col min="5123" max="5377" width="9.109375" style="4"/>
    <col min="5378" max="5378" width="26.6640625" style="4" customWidth="1"/>
    <col min="5379" max="5633" width="9.109375" style="4"/>
    <col min="5634" max="5634" width="26.6640625" style="4" customWidth="1"/>
    <col min="5635" max="5889" width="9.109375" style="4"/>
    <col min="5890" max="5890" width="26.6640625" style="4" customWidth="1"/>
    <col min="5891" max="6145" width="9.109375" style="4"/>
    <col min="6146" max="6146" width="26.6640625" style="4" customWidth="1"/>
    <col min="6147" max="6401" width="9.109375" style="4"/>
    <col min="6402" max="6402" width="26.6640625" style="4" customWidth="1"/>
    <col min="6403" max="6657" width="9.109375" style="4"/>
    <col min="6658" max="6658" width="26.6640625" style="4" customWidth="1"/>
    <col min="6659" max="6913" width="9.109375" style="4"/>
    <col min="6914" max="6914" width="26.6640625" style="4" customWidth="1"/>
    <col min="6915" max="7169" width="9.109375" style="4"/>
    <col min="7170" max="7170" width="26.6640625" style="4" customWidth="1"/>
    <col min="7171" max="7425" width="9.109375" style="4"/>
    <col min="7426" max="7426" width="26.6640625" style="4" customWidth="1"/>
    <col min="7427" max="7681" width="9.109375" style="4"/>
    <col min="7682" max="7682" width="26.6640625" style="4" customWidth="1"/>
    <col min="7683" max="7937" width="9.109375" style="4"/>
    <col min="7938" max="7938" width="26.6640625" style="4" customWidth="1"/>
    <col min="7939" max="8193" width="9.109375" style="4"/>
    <col min="8194" max="8194" width="26.6640625" style="4" customWidth="1"/>
    <col min="8195" max="8449" width="9.109375" style="4"/>
    <col min="8450" max="8450" width="26.6640625" style="4" customWidth="1"/>
    <col min="8451" max="8705" width="9.109375" style="4"/>
    <col min="8706" max="8706" width="26.6640625" style="4" customWidth="1"/>
    <col min="8707" max="8961" width="9.109375" style="4"/>
    <col min="8962" max="8962" width="26.6640625" style="4" customWidth="1"/>
    <col min="8963" max="9217" width="9.109375" style="4"/>
    <col min="9218" max="9218" width="26.6640625" style="4" customWidth="1"/>
    <col min="9219" max="9473" width="9.109375" style="4"/>
    <col min="9474" max="9474" width="26.6640625" style="4" customWidth="1"/>
    <col min="9475" max="9729" width="9.109375" style="4"/>
    <col min="9730" max="9730" width="26.6640625" style="4" customWidth="1"/>
    <col min="9731" max="9985" width="9.109375" style="4"/>
    <col min="9986" max="9986" width="26.6640625" style="4" customWidth="1"/>
    <col min="9987" max="10241" width="9.109375" style="4"/>
    <col min="10242" max="10242" width="26.6640625" style="4" customWidth="1"/>
    <col min="10243" max="10497" width="9.109375" style="4"/>
    <col min="10498" max="10498" width="26.6640625" style="4" customWidth="1"/>
    <col min="10499" max="10753" width="9.109375" style="4"/>
    <col min="10754" max="10754" width="26.6640625" style="4" customWidth="1"/>
    <col min="10755" max="11009" width="9.109375" style="4"/>
    <col min="11010" max="11010" width="26.6640625" style="4" customWidth="1"/>
    <col min="11011" max="11265" width="9.109375" style="4"/>
    <col min="11266" max="11266" width="26.6640625" style="4" customWidth="1"/>
    <col min="11267" max="11521" width="9.109375" style="4"/>
    <col min="11522" max="11522" width="26.6640625" style="4" customWidth="1"/>
    <col min="11523" max="11777" width="9.109375" style="4"/>
    <col min="11778" max="11778" width="26.6640625" style="4" customWidth="1"/>
    <col min="11779" max="12033" width="9.109375" style="4"/>
    <col min="12034" max="12034" width="26.6640625" style="4" customWidth="1"/>
    <col min="12035" max="12289" width="9.109375" style="4"/>
    <col min="12290" max="12290" width="26.6640625" style="4" customWidth="1"/>
    <col min="12291" max="12545" width="9.109375" style="4"/>
    <col min="12546" max="12546" width="26.6640625" style="4" customWidth="1"/>
    <col min="12547" max="12801" width="9.109375" style="4"/>
    <col min="12802" max="12802" width="26.6640625" style="4" customWidth="1"/>
    <col min="12803" max="13057" width="9.109375" style="4"/>
    <col min="13058" max="13058" width="26.6640625" style="4" customWidth="1"/>
    <col min="13059" max="13313" width="9.109375" style="4"/>
    <col min="13314" max="13314" width="26.6640625" style="4" customWidth="1"/>
    <col min="13315" max="13569" width="9.109375" style="4"/>
    <col min="13570" max="13570" width="26.6640625" style="4" customWidth="1"/>
    <col min="13571" max="13825" width="9.109375" style="4"/>
    <col min="13826" max="13826" width="26.6640625" style="4" customWidth="1"/>
    <col min="13827" max="14081" width="9.109375" style="4"/>
    <col min="14082" max="14082" width="26.6640625" style="4" customWidth="1"/>
    <col min="14083" max="14337" width="9.109375" style="4"/>
    <col min="14338" max="14338" width="26.6640625" style="4" customWidth="1"/>
    <col min="14339" max="14593" width="9.109375" style="4"/>
    <col min="14594" max="14594" width="26.6640625" style="4" customWidth="1"/>
    <col min="14595" max="14849" width="9.109375" style="4"/>
    <col min="14850" max="14850" width="26.6640625" style="4" customWidth="1"/>
    <col min="14851" max="15105" width="9.109375" style="4"/>
    <col min="15106" max="15106" width="26.6640625" style="4" customWidth="1"/>
    <col min="15107" max="15361" width="9.109375" style="4"/>
    <col min="15362" max="15362" width="26.6640625" style="4" customWidth="1"/>
    <col min="15363" max="15617" width="9.109375" style="4"/>
    <col min="15618" max="15618" width="26.6640625" style="4" customWidth="1"/>
    <col min="15619" max="15873" width="9.109375" style="4"/>
    <col min="15874" max="15874" width="26.6640625" style="4" customWidth="1"/>
    <col min="15875" max="16129" width="9.109375" style="4"/>
    <col min="16130" max="16130" width="26.6640625" style="4" customWidth="1"/>
    <col min="16131" max="16384" width="9.109375" style="4"/>
  </cols>
  <sheetData>
    <row r="1" spans="1:19" ht="26.4" x14ac:dyDescent="0.3">
      <c r="A1" s="15" t="s">
        <v>37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35</v>
      </c>
      <c r="O1" s="3" t="s">
        <v>36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 x14ac:dyDescent="0.3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">
      <c r="A3" s="7" t="s">
        <v>18</v>
      </c>
      <c r="B3" s="8">
        <v>23</v>
      </c>
      <c r="C3" s="8">
        <v>12</v>
      </c>
      <c r="D3" s="8">
        <v>17</v>
      </c>
      <c r="E3" s="8">
        <v>30</v>
      </c>
      <c r="F3" s="8">
        <v>77</v>
      </c>
      <c r="G3" s="8">
        <v>490</v>
      </c>
      <c r="H3" s="8">
        <v>41</v>
      </c>
      <c r="I3" s="8">
        <v>20</v>
      </c>
      <c r="J3" s="8">
        <v>9</v>
      </c>
      <c r="K3" s="8">
        <v>61</v>
      </c>
      <c r="L3" s="8">
        <v>81</v>
      </c>
      <c r="M3" s="8">
        <v>129</v>
      </c>
      <c r="N3" s="8">
        <v>34</v>
      </c>
      <c r="O3" s="8">
        <v>16</v>
      </c>
      <c r="P3" s="8">
        <v>8</v>
      </c>
      <c r="Q3" s="8">
        <v>15</v>
      </c>
      <c r="R3" s="8">
        <v>23</v>
      </c>
      <c r="S3" s="8">
        <f>SUM(B3:R3)</f>
        <v>1086</v>
      </c>
    </row>
    <row r="4" spans="1:19" x14ac:dyDescent="0.3">
      <c r="A4" s="7" t="s">
        <v>19</v>
      </c>
      <c r="B4" s="8">
        <v>0</v>
      </c>
      <c r="C4" s="8">
        <v>0</v>
      </c>
      <c r="D4" s="8">
        <v>0</v>
      </c>
      <c r="E4" s="8">
        <v>0</v>
      </c>
      <c r="F4" s="8">
        <v>17</v>
      </c>
      <c r="G4" s="8">
        <v>28</v>
      </c>
      <c r="H4" s="8">
        <v>0</v>
      </c>
      <c r="I4" s="8">
        <v>0</v>
      </c>
      <c r="J4" s="8">
        <v>0</v>
      </c>
      <c r="K4" s="8">
        <v>3</v>
      </c>
      <c r="L4" s="8">
        <v>2</v>
      </c>
      <c r="M4" s="8">
        <v>5</v>
      </c>
      <c r="N4" s="8">
        <v>0</v>
      </c>
      <c r="O4" s="8">
        <v>0</v>
      </c>
      <c r="P4" s="8">
        <v>1</v>
      </c>
      <c r="Q4" s="8">
        <v>0</v>
      </c>
      <c r="R4" s="8">
        <v>0</v>
      </c>
      <c r="S4" s="8">
        <f t="shared" ref="S4:S5" si="0">SUM(B4:R4)</f>
        <v>56</v>
      </c>
    </row>
    <row r="5" spans="1:19" x14ac:dyDescent="0.3">
      <c r="A5" s="7" t="s">
        <v>20</v>
      </c>
      <c r="B5" s="8">
        <v>23</v>
      </c>
      <c r="C5" s="8">
        <v>12</v>
      </c>
      <c r="D5" s="8">
        <v>17</v>
      </c>
      <c r="E5" s="8">
        <v>30</v>
      </c>
      <c r="F5" s="8">
        <v>60</v>
      </c>
      <c r="G5" s="8">
        <v>462</v>
      </c>
      <c r="H5" s="8">
        <v>41</v>
      </c>
      <c r="I5" s="8">
        <v>20</v>
      </c>
      <c r="J5" s="8">
        <v>9</v>
      </c>
      <c r="K5" s="8">
        <v>58</v>
      </c>
      <c r="L5" s="8">
        <v>79</v>
      </c>
      <c r="M5" s="8">
        <v>124</v>
      </c>
      <c r="N5" s="8">
        <v>34</v>
      </c>
      <c r="O5" s="8">
        <v>16</v>
      </c>
      <c r="P5" s="8">
        <v>7</v>
      </c>
      <c r="Q5" s="8">
        <v>15</v>
      </c>
      <c r="R5" s="8">
        <v>23</v>
      </c>
      <c r="S5" s="8">
        <f t="shared" si="0"/>
        <v>1030</v>
      </c>
    </row>
    <row r="6" spans="1:19" ht="27" x14ac:dyDescent="0.3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">
      <c r="A7" s="7" t="s">
        <v>18</v>
      </c>
      <c r="B7" s="8">
        <v>35</v>
      </c>
      <c r="C7" s="8">
        <v>37</v>
      </c>
      <c r="D7" s="8">
        <v>17</v>
      </c>
      <c r="E7" s="8">
        <v>29</v>
      </c>
      <c r="F7" s="8">
        <v>79</v>
      </c>
      <c r="G7" s="8">
        <v>420</v>
      </c>
      <c r="H7" s="8">
        <v>99</v>
      </c>
      <c r="I7" s="8">
        <v>38</v>
      </c>
      <c r="J7" s="8">
        <v>8</v>
      </c>
      <c r="K7" s="8">
        <v>45</v>
      </c>
      <c r="L7" s="8">
        <v>144</v>
      </c>
      <c r="M7" s="8">
        <v>141</v>
      </c>
      <c r="N7" s="8">
        <v>42</v>
      </c>
      <c r="O7" s="8">
        <v>6</v>
      </c>
      <c r="P7" s="8">
        <v>20</v>
      </c>
      <c r="Q7" s="8">
        <v>21</v>
      </c>
      <c r="R7" s="8">
        <v>5</v>
      </c>
      <c r="S7" s="8">
        <f t="shared" ref="S7:S9" si="1">SUM(B7:R7)</f>
        <v>1186</v>
      </c>
    </row>
    <row r="8" spans="1:19" x14ac:dyDescent="0.3">
      <c r="A8" s="7" t="s">
        <v>19</v>
      </c>
      <c r="B8" s="8">
        <v>0</v>
      </c>
      <c r="C8" s="8">
        <v>0</v>
      </c>
      <c r="D8" s="8">
        <v>0</v>
      </c>
      <c r="E8" s="8">
        <v>3</v>
      </c>
      <c r="F8" s="8">
        <v>14</v>
      </c>
      <c r="G8" s="8">
        <v>28</v>
      </c>
      <c r="H8" s="8">
        <v>0</v>
      </c>
      <c r="I8" s="8">
        <v>0</v>
      </c>
      <c r="J8" s="8">
        <v>0</v>
      </c>
      <c r="K8" s="8">
        <v>4</v>
      </c>
      <c r="L8" s="8">
        <v>8</v>
      </c>
      <c r="M8" s="8">
        <v>8</v>
      </c>
      <c r="N8" s="8">
        <v>0</v>
      </c>
      <c r="O8" s="8">
        <v>0</v>
      </c>
      <c r="P8" s="8">
        <v>1</v>
      </c>
      <c r="Q8" s="8">
        <v>1</v>
      </c>
      <c r="R8" s="8">
        <v>0</v>
      </c>
      <c r="S8" s="8">
        <f t="shared" si="1"/>
        <v>67</v>
      </c>
    </row>
    <row r="9" spans="1:19" x14ac:dyDescent="0.3">
      <c r="A9" s="7" t="s">
        <v>20</v>
      </c>
      <c r="B9" s="8">
        <v>35</v>
      </c>
      <c r="C9" s="8">
        <v>37</v>
      </c>
      <c r="D9" s="8">
        <v>17</v>
      </c>
      <c r="E9" s="8">
        <v>26</v>
      </c>
      <c r="F9" s="8">
        <v>65</v>
      </c>
      <c r="G9" s="8">
        <v>392</v>
      </c>
      <c r="H9" s="8">
        <v>99</v>
      </c>
      <c r="I9" s="8">
        <v>38</v>
      </c>
      <c r="J9" s="8">
        <v>8</v>
      </c>
      <c r="K9" s="8">
        <v>41</v>
      </c>
      <c r="L9" s="8">
        <v>136</v>
      </c>
      <c r="M9" s="8">
        <v>133</v>
      </c>
      <c r="N9" s="8">
        <v>42</v>
      </c>
      <c r="O9" s="8">
        <v>6</v>
      </c>
      <c r="P9" s="8">
        <v>19</v>
      </c>
      <c r="Q9" s="8">
        <v>20</v>
      </c>
      <c r="R9" s="8">
        <v>5</v>
      </c>
      <c r="S9" s="8">
        <f t="shared" si="1"/>
        <v>1119</v>
      </c>
    </row>
    <row r="10" spans="1:19" x14ac:dyDescent="0.3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">
      <c r="A11" s="7" t="s">
        <v>18</v>
      </c>
      <c r="B11" s="8">
        <v>24</v>
      </c>
      <c r="C11" s="8">
        <v>4</v>
      </c>
      <c r="D11" s="8">
        <v>3</v>
      </c>
      <c r="E11" s="8">
        <v>2</v>
      </c>
      <c r="F11" s="8">
        <v>9</v>
      </c>
      <c r="G11" s="8">
        <v>89</v>
      </c>
      <c r="H11" s="8">
        <v>16</v>
      </c>
      <c r="I11" s="8">
        <v>2</v>
      </c>
      <c r="J11" s="8">
        <v>5</v>
      </c>
      <c r="K11" s="8">
        <v>18</v>
      </c>
      <c r="L11" s="8">
        <v>28</v>
      </c>
      <c r="M11" s="8">
        <v>26</v>
      </c>
      <c r="N11" s="8">
        <v>5</v>
      </c>
      <c r="O11" s="8">
        <v>2</v>
      </c>
      <c r="P11" s="8">
        <v>11</v>
      </c>
      <c r="Q11" s="8">
        <v>0</v>
      </c>
      <c r="R11" s="8">
        <v>3</v>
      </c>
      <c r="S11" s="8">
        <f t="shared" ref="S11:S13" si="2">SUM(B11:R11)</f>
        <v>247</v>
      </c>
    </row>
    <row r="12" spans="1:19" x14ac:dyDescent="0.3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2</v>
      </c>
      <c r="G12" s="8">
        <v>8</v>
      </c>
      <c r="H12" s="8">
        <v>0</v>
      </c>
      <c r="I12" s="8">
        <v>0</v>
      </c>
      <c r="J12" s="8">
        <v>0</v>
      </c>
      <c r="K12" s="8">
        <v>4</v>
      </c>
      <c r="L12" s="8">
        <v>1</v>
      </c>
      <c r="M12" s="8">
        <v>2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f t="shared" si="2"/>
        <v>17</v>
      </c>
    </row>
    <row r="13" spans="1:19" x14ac:dyDescent="0.3">
      <c r="A13" s="7" t="s">
        <v>20</v>
      </c>
      <c r="B13" s="8">
        <v>24</v>
      </c>
      <c r="C13" s="8">
        <v>4</v>
      </c>
      <c r="D13" s="8">
        <v>3</v>
      </c>
      <c r="E13" s="8">
        <v>2</v>
      </c>
      <c r="F13" s="8">
        <v>7</v>
      </c>
      <c r="G13" s="8">
        <v>81</v>
      </c>
      <c r="H13" s="8">
        <v>16</v>
      </c>
      <c r="I13" s="8">
        <v>2</v>
      </c>
      <c r="J13" s="8">
        <v>5</v>
      </c>
      <c r="K13" s="8">
        <v>14</v>
      </c>
      <c r="L13" s="8">
        <v>27</v>
      </c>
      <c r="M13" s="8">
        <v>24</v>
      </c>
      <c r="N13" s="8">
        <v>5</v>
      </c>
      <c r="O13" s="8">
        <v>2</v>
      </c>
      <c r="P13" s="8">
        <v>11</v>
      </c>
      <c r="Q13" s="8">
        <v>0</v>
      </c>
      <c r="R13" s="8">
        <v>3</v>
      </c>
      <c r="S13" s="8">
        <f t="shared" si="2"/>
        <v>230</v>
      </c>
    </row>
    <row r="14" spans="1:19" x14ac:dyDescent="0.3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">
      <c r="A15" s="7" t="s">
        <v>18</v>
      </c>
      <c r="B15" s="8">
        <v>5</v>
      </c>
      <c r="C15" s="8">
        <v>14</v>
      </c>
      <c r="D15" s="8">
        <v>3</v>
      </c>
      <c r="E15" s="8">
        <v>4</v>
      </c>
      <c r="F15" s="8">
        <v>18</v>
      </c>
      <c r="G15" s="8">
        <v>243</v>
      </c>
      <c r="H15" s="8">
        <v>32</v>
      </c>
      <c r="I15" s="8">
        <v>11</v>
      </c>
      <c r="J15" s="8">
        <v>2</v>
      </c>
      <c r="K15" s="8">
        <v>20</v>
      </c>
      <c r="L15" s="8">
        <v>30</v>
      </c>
      <c r="M15" s="8">
        <v>35</v>
      </c>
      <c r="N15" s="8">
        <v>11</v>
      </c>
      <c r="O15" s="8">
        <v>2</v>
      </c>
      <c r="P15" s="8">
        <v>22</v>
      </c>
      <c r="Q15" s="8">
        <v>13</v>
      </c>
      <c r="R15" s="8">
        <v>22</v>
      </c>
      <c r="S15" s="8">
        <f t="shared" ref="S15:S17" si="3">SUM(B15:R15)</f>
        <v>487</v>
      </c>
    </row>
    <row r="16" spans="1:19" x14ac:dyDescent="0.3">
      <c r="A16" s="7" t="s">
        <v>19</v>
      </c>
      <c r="B16" s="8">
        <v>0</v>
      </c>
      <c r="C16" s="8">
        <v>0</v>
      </c>
      <c r="D16" s="8">
        <v>0</v>
      </c>
      <c r="E16" s="8">
        <v>1</v>
      </c>
      <c r="F16" s="8">
        <v>1</v>
      </c>
      <c r="G16" s="8">
        <v>24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f t="shared" si="3"/>
        <v>26</v>
      </c>
    </row>
    <row r="17" spans="1:19" x14ac:dyDescent="0.3">
      <c r="A17" s="7" t="s">
        <v>20</v>
      </c>
      <c r="B17" s="8">
        <v>5</v>
      </c>
      <c r="C17" s="8">
        <v>14</v>
      </c>
      <c r="D17" s="8">
        <v>3</v>
      </c>
      <c r="E17" s="8">
        <v>3</v>
      </c>
      <c r="F17" s="8">
        <v>17</v>
      </c>
      <c r="G17" s="8">
        <v>219</v>
      </c>
      <c r="H17" s="8">
        <v>32</v>
      </c>
      <c r="I17" s="8">
        <v>11</v>
      </c>
      <c r="J17" s="8">
        <v>2</v>
      </c>
      <c r="K17" s="8">
        <v>20</v>
      </c>
      <c r="L17" s="8">
        <v>30</v>
      </c>
      <c r="M17" s="8">
        <v>35</v>
      </c>
      <c r="N17" s="8">
        <v>11</v>
      </c>
      <c r="O17" s="8">
        <v>2</v>
      </c>
      <c r="P17" s="8">
        <v>22</v>
      </c>
      <c r="Q17" s="8">
        <v>13</v>
      </c>
      <c r="R17" s="8">
        <v>22</v>
      </c>
      <c r="S17" s="8">
        <f t="shared" si="3"/>
        <v>461</v>
      </c>
    </row>
    <row r="18" spans="1:19" x14ac:dyDescent="0.3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x14ac:dyDescent="0.3">
      <c r="A19" s="7" t="s">
        <v>18</v>
      </c>
      <c r="B19" s="8">
        <v>1</v>
      </c>
      <c r="C19" s="8">
        <v>3</v>
      </c>
      <c r="D19" s="8">
        <v>0</v>
      </c>
      <c r="E19" s="8">
        <v>1</v>
      </c>
      <c r="F19" s="8">
        <v>9</v>
      </c>
      <c r="G19" s="8">
        <v>74</v>
      </c>
      <c r="H19" s="8">
        <v>36</v>
      </c>
      <c r="I19" s="8">
        <v>2</v>
      </c>
      <c r="J19" s="8">
        <v>1</v>
      </c>
      <c r="K19" s="8">
        <v>12</v>
      </c>
      <c r="L19" s="8">
        <v>26</v>
      </c>
      <c r="M19" s="8">
        <v>24</v>
      </c>
      <c r="N19" s="8">
        <v>1</v>
      </c>
      <c r="O19" s="8">
        <v>1</v>
      </c>
      <c r="P19" s="8">
        <v>2</v>
      </c>
      <c r="Q19" s="8">
        <v>1</v>
      </c>
      <c r="R19" s="8">
        <v>1</v>
      </c>
      <c r="S19" s="8">
        <f t="shared" ref="S19:S21" si="4">SUM(B19:R19)</f>
        <v>195</v>
      </c>
    </row>
    <row r="20" spans="1:19" x14ac:dyDescent="0.3">
      <c r="A20" s="7" t="s">
        <v>19</v>
      </c>
      <c r="B20" s="8">
        <v>0</v>
      </c>
      <c r="C20" s="8">
        <v>0</v>
      </c>
      <c r="D20" s="8">
        <v>0</v>
      </c>
      <c r="E20" s="8">
        <v>0</v>
      </c>
      <c r="F20" s="8">
        <v>2</v>
      </c>
      <c r="G20" s="8">
        <v>5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1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f t="shared" si="4"/>
        <v>8</v>
      </c>
    </row>
    <row r="21" spans="1:19" x14ac:dyDescent="0.3">
      <c r="A21" s="7" t="s">
        <v>20</v>
      </c>
      <c r="B21" s="8">
        <v>1</v>
      </c>
      <c r="C21" s="8">
        <v>3</v>
      </c>
      <c r="D21" s="8">
        <v>0</v>
      </c>
      <c r="E21" s="8">
        <v>1</v>
      </c>
      <c r="F21" s="8">
        <v>7</v>
      </c>
      <c r="G21" s="8">
        <v>69</v>
      </c>
      <c r="H21" s="8">
        <v>36</v>
      </c>
      <c r="I21" s="8">
        <v>2</v>
      </c>
      <c r="J21" s="8">
        <v>1</v>
      </c>
      <c r="K21" s="8">
        <v>12</v>
      </c>
      <c r="L21" s="8">
        <v>26</v>
      </c>
      <c r="M21" s="8">
        <v>23</v>
      </c>
      <c r="N21" s="8">
        <v>1</v>
      </c>
      <c r="O21" s="8">
        <v>1</v>
      </c>
      <c r="P21" s="8">
        <v>2</v>
      </c>
      <c r="Q21" s="8">
        <v>1</v>
      </c>
      <c r="R21" s="8">
        <v>1</v>
      </c>
      <c r="S21" s="8">
        <f t="shared" si="4"/>
        <v>187</v>
      </c>
    </row>
    <row r="22" spans="1:19" x14ac:dyDescent="0.3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x14ac:dyDescent="0.3">
      <c r="A23" s="7" t="s">
        <v>18</v>
      </c>
      <c r="B23" s="8">
        <v>5</v>
      </c>
      <c r="C23" s="8">
        <v>2</v>
      </c>
      <c r="D23" s="8">
        <v>0</v>
      </c>
      <c r="E23" s="8">
        <v>3</v>
      </c>
      <c r="F23" s="8">
        <v>11</v>
      </c>
      <c r="G23" s="8">
        <v>62</v>
      </c>
      <c r="H23" s="8">
        <v>8</v>
      </c>
      <c r="I23" s="8">
        <v>10</v>
      </c>
      <c r="J23" s="8">
        <v>0</v>
      </c>
      <c r="K23" s="8">
        <v>5</v>
      </c>
      <c r="L23" s="8">
        <v>5</v>
      </c>
      <c r="M23" s="8">
        <v>5</v>
      </c>
      <c r="N23" s="8">
        <v>64</v>
      </c>
      <c r="O23" s="8">
        <v>15</v>
      </c>
      <c r="P23" s="8">
        <v>2</v>
      </c>
      <c r="Q23" s="8">
        <v>9</v>
      </c>
      <c r="R23" s="8">
        <v>30</v>
      </c>
      <c r="S23" s="8">
        <f t="shared" ref="S23:S25" si="5">SUM(B23:R23)</f>
        <v>236</v>
      </c>
    </row>
    <row r="24" spans="1:19" x14ac:dyDescent="0.3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2</v>
      </c>
      <c r="G24" s="8">
        <v>1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f t="shared" si="5"/>
        <v>3</v>
      </c>
    </row>
    <row r="25" spans="1:19" x14ac:dyDescent="0.3">
      <c r="A25" s="7" t="s">
        <v>20</v>
      </c>
      <c r="B25" s="8">
        <v>5</v>
      </c>
      <c r="C25" s="8">
        <v>2</v>
      </c>
      <c r="D25" s="8">
        <v>0</v>
      </c>
      <c r="E25" s="8">
        <v>3</v>
      </c>
      <c r="F25" s="8">
        <v>9</v>
      </c>
      <c r="G25" s="8">
        <v>61</v>
      </c>
      <c r="H25" s="8">
        <v>8</v>
      </c>
      <c r="I25" s="8">
        <v>10</v>
      </c>
      <c r="J25" s="8">
        <v>0</v>
      </c>
      <c r="K25" s="8">
        <v>5</v>
      </c>
      <c r="L25" s="8">
        <v>5</v>
      </c>
      <c r="M25" s="8">
        <v>5</v>
      </c>
      <c r="N25" s="8">
        <v>64</v>
      </c>
      <c r="O25" s="8">
        <v>15</v>
      </c>
      <c r="P25" s="8">
        <v>2</v>
      </c>
      <c r="Q25" s="8">
        <v>9</v>
      </c>
      <c r="R25" s="8">
        <v>30</v>
      </c>
      <c r="S25" s="8">
        <f t="shared" si="5"/>
        <v>233</v>
      </c>
    </row>
    <row r="26" spans="1:19" ht="30" customHeight="1" x14ac:dyDescent="0.3">
      <c r="A26" s="10" t="s">
        <v>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/>
      <c r="S26" s="8">
        <f t="shared" ref="S26:S28" si="6">SUM(B26:R26)</f>
        <v>0</v>
      </c>
    </row>
    <row r="27" spans="1:19" x14ac:dyDescent="0.3">
      <c r="A27" s="11" t="s">
        <v>19</v>
      </c>
      <c r="B27" s="8">
        <v>0</v>
      </c>
      <c r="C27" s="8">
        <v>0</v>
      </c>
      <c r="D27" s="8">
        <v>0</v>
      </c>
      <c r="E27" s="8">
        <v>4</v>
      </c>
      <c r="F27" s="8">
        <v>38</v>
      </c>
      <c r="G27" s="8">
        <v>94</v>
      </c>
      <c r="H27" s="8">
        <v>0</v>
      </c>
      <c r="I27" s="8">
        <v>0</v>
      </c>
      <c r="J27" s="8">
        <v>0</v>
      </c>
      <c r="K27" s="8">
        <v>11</v>
      </c>
      <c r="L27" s="8">
        <v>11</v>
      </c>
      <c r="M27" s="8">
        <v>16</v>
      </c>
      <c r="N27" s="8">
        <v>0</v>
      </c>
      <c r="O27" s="8">
        <v>0</v>
      </c>
      <c r="P27" s="8">
        <v>2</v>
      </c>
      <c r="Q27" s="8">
        <v>1</v>
      </c>
      <c r="R27" s="8"/>
      <c r="S27" s="8">
        <f t="shared" si="6"/>
        <v>177</v>
      </c>
    </row>
    <row r="28" spans="1:19" x14ac:dyDescent="0.3">
      <c r="A28" s="1" t="s">
        <v>28</v>
      </c>
      <c r="B28" s="8">
        <f t="shared" ref="B28:R28" si="7">SUM(B3,B7,B11,B15,B19,B23,B26)</f>
        <v>93</v>
      </c>
      <c r="C28" s="8">
        <f t="shared" si="7"/>
        <v>72</v>
      </c>
      <c r="D28" s="8">
        <f t="shared" si="7"/>
        <v>40</v>
      </c>
      <c r="E28" s="8">
        <f t="shared" si="7"/>
        <v>69</v>
      </c>
      <c r="F28" s="8">
        <f t="shared" si="7"/>
        <v>203</v>
      </c>
      <c r="G28" s="8">
        <f t="shared" si="7"/>
        <v>1378</v>
      </c>
      <c r="H28" s="8">
        <f t="shared" si="7"/>
        <v>232</v>
      </c>
      <c r="I28" s="8">
        <f t="shared" si="7"/>
        <v>83</v>
      </c>
      <c r="J28" s="8">
        <f t="shared" si="7"/>
        <v>25</v>
      </c>
      <c r="K28" s="8">
        <f t="shared" si="7"/>
        <v>161</v>
      </c>
      <c r="L28" s="8">
        <f t="shared" si="7"/>
        <v>314</v>
      </c>
      <c r="M28" s="8">
        <f t="shared" si="7"/>
        <v>360</v>
      </c>
      <c r="N28" s="8">
        <f t="shared" si="7"/>
        <v>157</v>
      </c>
      <c r="O28" s="8">
        <f t="shared" si="7"/>
        <v>42</v>
      </c>
      <c r="P28" s="8">
        <f t="shared" si="7"/>
        <v>65</v>
      </c>
      <c r="Q28" s="8">
        <f t="shared" si="7"/>
        <v>59</v>
      </c>
      <c r="R28" s="8">
        <f t="shared" si="7"/>
        <v>84</v>
      </c>
      <c r="S28" s="8">
        <f t="shared" si="6"/>
        <v>3437</v>
      </c>
    </row>
    <row r="29" spans="1:19" x14ac:dyDescent="0.3">
      <c r="A29" s="1" t="s">
        <v>38</v>
      </c>
      <c r="B29" s="16">
        <v>24320</v>
      </c>
      <c r="C29" s="17">
        <v>53490</v>
      </c>
      <c r="D29" s="17">
        <v>21960</v>
      </c>
      <c r="E29" s="20">
        <v>27655</v>
      </c>
      <c r="F29" s="18">
        <v>61235</v>
      </c>
      <c r="G29" s="18">
        <v>381925</v>
      </c>
      <c r="H29" s="18">
        <v>69624</v>
      </c>
      <c r="I29" s="18">
        <v>51619</v>
      </c>
      <c r="J29" s="18">
        <v>14566</v>
      </c>
      <c r="K29" s="18">
        <v>62676</v>
      </c>
      <c r="L29" s="18">
        <v>72799</v>
      </c>
      <c r="M29" s="18">
        <v>120079</v>
      </c>
      <c r="N29" s="18">
        <v>35985</v>
      </c>
      <c r="O29" s="18">
        <v>10944</v>
      </c>
      <c r="P29" s="18">
        <v>32707</v>
      </c>
      <c r="Q29" s="18">
        <v>31404</v>
      </c>
      <c r="R29" s="19">
        <v>271640</v>
      </c>
      <c r="S29" s="12">
        <f>SUM(B29:R29)</f>
        <v>1344628</v>
      </c>
    </row>
    <row r="30" spans="1:19" x14ac:dyDescent="0.3">
      <c r="A30" s="1" t="s">
        <v>29</v>
      </c>
      <c r="B30" s="14">
        <f t="shared" ref="B30:S30" si="8">IFERROR(B28/B29*1000,0)</f>
        <v>3.8240131578947372</v>
      </c>
      <c r="C30" s="14">
        <f t="shared" si="8"/>
        <v>1.3460459899046551</v>
      </c>
      <c r="D30" s="14">
        <f t="shared" si="8"/>
        <v>1.8214936247723132</v>
      </c>
      <c r="E30" s="14">
        <f t="shared" si="8"/>
        <v>2.4950280238654852</v>
      </c>
      <c r="F30" s="14">
        <f t="shared" si="8"/>
        <v>3.3150975749163059</v>
      </c>
      <c r="G30" s="14">
        <f t="shared" si="8"/>
        <v>3.6080382274006677</v>
      </c>
      <c r="H30" s="14">
        <f t="shared" si="8"/>
        <v>3.3321843042628982</v>
      </c>
      <c r="I30" s="14">
        <f t="shared" si="8"/>
        <v>1.6079350626707218</v>
      </c>
      <c r="J30" s="14">
        <f t="shared" si="8"/>
        <v>1.7163256899629273</v>
      </c>
      <c r="K30" s="14">
        <f t="shared" si="8"/>
        <v>2.5687663539472845</v>
      </c>
      <c r="L30" s="14">
        <f t="shared" si="8"/>
        <v>4.3132460610722676</v>
      </c>
      <c r="M30" s="14">
        <f t="shared" si="8"/>
        <v>2.9980262993529263</v>
      </c>
      <c r="N30" s="14">
        <f t="shared" si="8"/>
        <v>4.3629289981936923</v>
      </c>
      <c r="O30" s="14">
        <f t="shared" si="8"/>
        <v>3.8377192982456139</v>
      </c>
      <c r="P30" s="14">
        <f t="shared" si="8"/>
        <v>1.9873421591708198</v>
      </c>
      <c r="Q30" s="14">
        <f t="shared" si="8"/>
        <v>1.8787415615845116</v>
      </c>
      <c r="R30" s="14">
        <f t="shared" si="8"/>
        <v>0.3092328081284052</v>
      </c>
      <c r="S30" s="14">
        <f t="shared" si="8"/>
        <v>2.5560972997736178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https://www.oregon.gov/oha/HSD/Medicaid-Policy/QuarterlyAnnualReports/Appendix-B-DY19%20Q3.xlsx</Url>
      <Description>Appendix B - CCO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E117D8E0-51FC-4EAE-8474-6112DC6357A1}"/>
</file>

<file path=customXml/itemProps2.xml><?xml version="1.0" encoding="utf-8"?>
<ds:datastoreItem xmlns:ds="http://schemas.openxmlformats.org/officeDocument/2006/customXml" ds:itemID="{8F7AD6B4-C8C6-44F1-BBA1-E35E1F801A40}"/>
</file>

<file path=customXml/itemProps3.xml><?xml version="1.0" encoding="utf-8"?>
<ds:datastoreItem xmlns:ds="http://schemas.openxmlformats.org/officeDocument/2006/customXml" ds:itemID="{795675FD-3B96-46BC-8676-FFA304E47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CCO Complaints Summary</dc:title>
  <dc:creator>Post Andrew W</dc:creator>
  <cp:lastModifiedBy>Brown Ann L</cp:lastModifiedBy>
  <dcterms:created xsi:type="dcterms:W3CDTF">2019-02-22T23:07:36Z</dcterms:created>
  <dcterms:modified xsi:type="dcterms:W3CDTF">2021-05-20T23:22:56Z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ae1f72d3-5367-4409-98bd-27ca16e357b6,3;</vt:lpwstr>
  </property>
</Properties>
</file>