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hs.sdc.pvt\HSB\Actuarial and Financial Analytics\Incentives and Settlements\MLR\2020\"/>
    </mc:Choice>
  </mc:AlternateContent>
  <xr:revisionPtr revIDLastSave="0" documentId="13_ncr:1_{5E040FEF-388F-4758-829B-AF3A9DEBD18D}" xr6:coauthVersionLast="45" xr6:coauthVersionMax="45" xr10:uidLastSave="{00000000-0000-0000-0000-000000000000}"/>
  <bookViews>
    <workbookView xWindow="-120" yWindow="-120" windowWidth="29040" windowHeight="15840" tabRatio="757" xr2:uid="{00000000-000D-0000-FFFF-FFFF00000000}"/>
  </bookViews>
  <sheets>
    <sheet name="MLR Data Input" sheetId="3" r:id="rId1"/>
    <sheet name="Credibility Adjustment" sheetId="4" r:id="rId2"/>
    <sheet name="MLR Rebate Calculation" sheetId="6" r:id="rId3"/>
    <sheet name="Provider Stabilization Payments" sheetId="8" r:id="rId4"/>
    <sheet name="Scratch Sheet" sheetId="5" r:id="rId5"/>
    <sheet name="CCO List" sheetId="7" r:id="rId6"/>
  </sheets>
  <definedNames>
    <definedName name="_xlnm.Print_Area" localSheetId="0">'MLR Data Input'!$A$1:$D$66</definedName>
    <definedName name="_xlnm.Print_Area" localSheetId="3">'Provider Stabilization Payments'!$A$1:$G$36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4" i="8" l="1"/>
  <c r="D18" i="3" l="1"/>
  <c r="D22" i="3" s="1"/>
  <c r="E76" i="8" l="1"/>
  <c r="D7" i="8" l="1"/>
  <c r="D6" i="8"/>
  <c r="D5" i="8"/>
  <c r="B3" i="8" l="1"/>
  <c r="D32" i="3" l="1"/>
  <c r="C11" i="6" l="1"/>
  <c r="F7" i="4"/>
  <c r="F6" i="4"/>
  <c r="F5" i="4"/>
  <c r="F6" i="6"/>
  <c r="D10" i="6" s="1"/>
  <c r="E10" i="6" s="1"/>
  <c r="F7" i="6"/>
  <c r="F5" i="6"/>
  <c r="F11" i="6" l="1"/>
  <c r="C10" i="4" s="1"/>
  <c r="C12" i="4" s="1"/>
  <c r="C14" i="4" l="1"/>
  <c r="C18" i="4" s="1"/>
  <c r="C16" i="4"/>
  <c r="C21" i="4" l="1"/>
  <c r="F19" i="6" s="1"/>
  <c r="C13" i="6" l="1"/>
  <c r="F13" i="6" s="1"/>
  <c r="B4" i="4"/>
  <c r="F17" i="6" l="1"/>
  <c r="F21" i="6" s="1"/>
  <c r="F23" i="6" s="1"/>
  <c r="B4" i="6"/>
  <c r="D35" i="3" l="1"/>
  <c r="C15" i="6" s="1"/>
  <c r="F15" i="6" s="1"/>
</calcChain>
</file>

<file path=xl/sharedStrings.xml><?xml version="1.0" encoding="utf-8"?>
<sst xmlns="http://schemas.openxmlformats.org/spreadsheetml/2006/main" count="142" uniqueCount="122">
  <si>
    <t>OHP LINE OF BUSINESS</t>
  </si>
  <si>
    <t>CONTRACTOR:</t>
  </si>
  <si>
    <t>REVENUES</t>
  </si>
  <si>
    <t>Signature</t>
  </si>
  <si>
    <t>Name - Please Type</t>
  </si>
  <si>
    <t>Title - Please Type</t>
  </si>
  <si>
    <t>Date</t>
  </si>
  <si>
    <t>INCURRED</t>
  </si>
  <si>
    <t>MEDICAL</t>
  </si>
  <si>
    <t>RELATED</t>
  </si>
  <si>
    <t>DUE DATE:</t>
  </si>
  <si>
    <t>Input into yellow cells only</t>
  </si>
  <si>
    <t>COSTS</t>
  </si>
  <si>
    <t>MEMBER MONTHS</t>
  </si>
  <si>
    <t>I certify that the above information is true and accurate to the best of my knowledge and belief</t>
  </si>
  <si>
    <t xml:space="preserve">Description of Aggregation Method Used: </t>
  </si>
  <si>
    <t>Description of Methodology(ies) for allocation of expenditures:</t>
  </si>
  <si>
    <t xml:space="preserve">Comparison to audited financial report: </t>
  </si>
  <si>
    <t>REPORTING PERIOD BEGINNING DATE:</t>
  </si>
  <si>
    <t>REPORTING PERIOD ENDING DATE:</t>
  </si>
  <si>
    <t>Select CCO from Dropdown List</t>
  </si>
  <si>
    <t>List of CCO names for drop-down menu</t>
  </si>
  <si>
    <t>All Categories of Aid aggregated.</t>
  </si>
  <si>
    <t>Credibility Factor Components</t>
  </si>
  <si>
    <t>MM's</t>
  </si>
  <si>
    <t>Minimum for No Credibility</t>
  </si>
  <si>
    <t>Maximum for Full Credibility</t>
  </si>
  <si>
    <t>Range for Partial Credibility</t>
  </si>
  <si>
    <t>and was completed in accordance with 42 CFR §438.8 Medical loss ratio (MLR) standards.</t>
  </si>
  <si>
    <t>MINIMUM MEDICAL LOSS RATIO REBATE CALCULATION</t>
  </si>
  <si>
    <t>Include further information on Scratch Sheet if additional space is needed.</t>
  </si>
  <si>
    <t>Adjustment</t>
  </si>
  <si>
    <t>Fully credible</t>
  </si>
  <si>
    <t>&gt;380,000</t>
  </si>
  <si>
    <t>&lt;5,400</t>
  </si>
  <si>
    <t>MM's Rounded up</t>
  </si>
  <si>
    <t>Adjustment Rounded up</t>
  </si>
  <si>
    <t>Credibility Adjustment Factor</t>
  </si>
  <si>
    <t>4. Credibility adjustment factor for Line 1.</t>
  </si>
  <si>
    <t>5. Credibility adjustment factor for Line 2.</t>
  </si>
  <si>
    <t>Partial Credibility Adjustment Calculation</t>
  </si>
  <si>
    <r>
      <t xml:space="preserve">2. Member months where Member Months ("MM's") is rounded </t>
    </r>
    <r>
      <rPr>
        <b/>
        <sz val="10"/>
        <rFont val="Arial"/>
        <family val="2"/>
      </rPr>
      <t>down</t>
    </r>
    <r>
      <rPr>
        <sz val="10"/>
        <rFont val="Arial"/>
        <family val="2"/>
      </rPr>
      <t xml:space="preserve"> to the nearest "MM's" number.</t>
    </r>
  </si>
  <si>
    <t>3. Member months where Member Months ("MM's") is rounded up to the nearest "MM's" number.</t>
  </si>
  <si>
    <t>Line 1 + ((Line 3 - Line 1) / (Line 3 - Line 2)) * (Line 4 - Line 5)</t>
  </si>
  <si>
    <t>CREDIBILITY ADJUSTMENT CALCULATION</t>
  </si>
  <si>
    <t>MINIMUM MEDICAL LOSS RATIO REBATE CALCULATION REPORT</t>
  </si>
  <si>
    <t>1. Total Member Months.</t>
  </si>
  <si>
    <t>Non-credible</t>
  </si>
  <si>
    <t>Advanced Health, LLC</t>
  </si>
  <si>
    <t>Allcare CCO</t>
  </si>
  <si>
    <t>Cascade Health Alliance, LLC</t>
  </si>
  <si>
    <t>Columbia-Pacific CCO, LLC</t>
  </si>
  <si>
    <t>Eastern Oregon Coordinated Care Org., LLC</t>
  </si>
  <si>
    <t>Health Share of Oregon</t>
  </si>
  <si>
    <t>InterCommunity Health Network, Inc.</t>
  </si>
  <si>
    <t>Jackson County CCO, LLC</t>
  </si>
  <si>
    <t>PacificSource Community Solutions (Central)</t>
  </si>
  <si>
    <t>PacificSource Community Solutions (Gorge)</t>
  </si>
  <si>
    <t>PacificSource Community Solutions (Lane)</t>
  </si>
  <si>
    <t>PacificSource Community Solutions (Marion and Polk)</t>
  </si>
  <si>
    <t>Trillium Community Health Plan, Inc.</t>
  </si>
  <si>
    <t>Umpqua Health Alliance</t>
  </si>
  <si>
    <t>Yamhill Community Care</t>
  </si>
  <si>
    <t xml:space="preserve"> 2. Withhold Reserved from Capitation Rates</t>
  </si>
  <si>
    <t xml:space="preserve"> 3. Federal and State Taxes and Licensing or Regulatory Fees</t>
  </si>
  <si>
    <t>15. Incurred Medical Incentive Pools and Bonuses - Quality/Challenge Pools</t>
  </si>
  <si>
    <t>16. Incurred Medical Incentive Pools and Bonuses - Other Payments</t>
  </si>
  <si>
    <t>17. Other Incurred Medical Costs</t>
  </si>
  <si>
    <t>14. Sub-Capitated Payments</t>
  </si>
  <si>
    <t>12. Unpaid Claim Reserve</t>
  </si>
  <si>
    <t xml:space="preserve"> 1. Gross Premiums (Capitation, Case Rate, and QDP Revenue)</t>
  </si>
  <si>
    <t xml:space="preserve"> 4. Qualified Directed Payments</t>
  </si>
  <si>
    <t>In addition, provider stabilization payments adhere to the requirements of the COVID amendment.</t>
  </si>
  <si>
    <t>* If a rebate is due, OHA will require additional reporting under the SUPPORT Act</t>
  </si>
  <si>
    <t xml:space="preserve">   to determine the portion of the rebate attributable to the ACA population</t>
  </si>
  <si>
    <t>Purpose:</t>
  </si>
  <si>
    <t>Introduction:</t>
  </si>
  <si>
    <r>
      <rPr>
        <b/>
        <sz val="10"/>
        <rFont val="Arial"/>
        <family val="2"/>
      </rPr>
      <t>Instructions:</t>
    </r>
    <r>
      <rPr>
        <sz val="10"/>
        <rFont val="Arial"/>
        <family val="2"/>
      </rPr>
      <t xml:space="preserve"> </t>
    </r>
  </si>
  <si>
    <t>Notes:</t>
  </si>
  <si>
    <t>MINIMUM MEDICAL LOSS RATIO - PROVIDER STABILIZATION PAYMENTS</t>
  </si>
  <si>
    <t>Provide documentation on Provider Stabilization Payments under the COVID amendment to the CCO-OHA contract.</t>
  </si>
  <si>
    <t>“Provider Stabilization Payment” are defined as any payment, including Value-Based Payments, from Contractor to a Provider that is:
(i) Made during a COVID-19 Emergency;
(ii) When combined with any other payments to the Provider made for Covered Services rendered during the period, no greater than a reasonable estimate (based on historic claims data) of the claims the Provider would have submitted to Contractor for Covered Services provided to Members under this Contract but for the COVID-19 pandemic; and
(iii) Made to ensure the availability of the Provider, both during and after any COVID-19 Emergency, to deliver Covered Services to Members under this Contract.</t>
  </si>
  <si>
    <t>Provider Name</t>
  </si>
  <si>
    <t>For Provider Category, please input any categorization that the CCO used to determine "comparably situated Providers" under the contract.</t>
  </si>
  <si>
    <t>2019 Payments to Provider</t>
  </si>
  <si>
    <t xml:space="preserve">2020 Regular Payments to Provider </t>
  </si>
  <si>
    <t>2020 Provider Stabilization Payments</t>
  </si>
  <si>
    <t>Affiliate as defined under CCO contract (Y/N)</t>
  </si>
  <si>
    <t>By entering expenditures in this report, your CCO is attesting that each expenditure is a Provider Stabilization Payment as defined in the contract.</t>
  </si>
  <si>
    <t>Total reported Provider Stabilization Payments should generally match Exhibit L6 OHP, write-in on line 15, for the 2020 contract year.  Following the totals at the end of the table is a place in which any reconciliation to Exhibit L6 OHP can be explained.</t>
  </si>
  <si>
    <t>The MMLR provisions of the COVID amendment to the CCO contract state that Provider Stabilization Payments that are included in the numerator of the MLR must: (i) be reported as incurred claims, (ii) have been available on comparable terms to comparably situated Providers, (iii) not provide more favorable terms to Providers that are Affiliates of Contractor, and (iv) be supported by such details as the Instructions may specify.</t>
  </si>
  <si>
    <t>Total</t>
  </si>
  <si>
    <t>Exhibit L6, line 15</t>
  </si>
  <si>
    <t>write-in amount reported for 2020 filing</t>
  </si>
  <si>
    <t>Difference</t>
  </si>
  <si>
    <t>Explanation</t>
  </si>
  <si>
    <t>Provide explanation of difference between report above and Exhibit L6</t>
  </si>
  <si>
    <r>
      <t xml:space="preserve">Provider Category </t>
    </r>
    <r>
      <rPr>
        <sz val="10"/>
        <rFont val="Arial"/>
        <family val="2"/>
      </rPr>
      <t>(optional)</t>
    </r>
  </si>
  <si>
    <r>
      <t xml:space="preserve">Explanation of Provider Stabilization Payments </t>
    </r>
    <r>
      <rPr>
        <sz val="10"/>
        <color theme="1"/>
        <rFont val="Arial"/>
        <family val="2"/>
      </rPr>
      <t>(optional)</t>
    </r>
  </si>
  <si>
    <t>Provider Tax ID</t>
  </si>
  <si>
    <t>Please populate the table below with the requested data fields.  Add more rows as needed.</t>
  </si>
  <si>
    <t>13. In Lieu of Services</t>
  </si>
  <si>
    <t xml:space="preserve"> 6. Net Premiums</t>
  </si>
  <si>
    <t xml:space="preserve"> 7. Withhold Earned Back</t>
  </si>
  <si>
    <t xml:space="preserve"> 8. Risk Corridor Settlements</t>
  </si>
  <si>
    <t xml:space="preserve"> 9. Other Health Care Related Revenues</t>
  </si>
  <si>
    <t xml:space="preserve">     10. TOTAL MEDICAL RELATED REVENUES </t>
  </si>
  <si>
    <t>11. Paid Claims</t>
  </si>
  <si>
    <t>19. Provider Stabilization Payments</t>
  </si>
  <si>
    <t>20. Total Incurred Claims</t>
  </si>
  <si>
    <t>21. Activities that Improve Health Care Quality</t>
  </si>
  <si>
    <t>22. Fraud Prevention Activities</t>
  </si>
  <si>
    <t>23. TOTAL INCURRED MEDICAL RELATED COSTS</t>
  </si>
  <si>
    <t>24. TOTAL NON-CLAIMS COSTS (for reference purposes--does not impact calculation)</t>
  </si>
  <si>
    <t>25. MEDICAL LOSS RATIO</t>
  </si>
  <si>
    <t>26. CREDIBILITY ADJUSTMENT FACTOR</t>
  </si>
  <si>
    <t>27. CREDIBILITY ADJUSTED MEDICAL LOSS RATIO</t>
  </si>
  <si>
    <t>28. REBATE (MMLR at 85%)*</t>
  </si>
  <si>
    <t xml:space="preserve">10. TOTAL MEDICAL RELATED REVENUES </t>
  </si>
  <si>
    <t>18. TPR, COB, and Subrogation</t>
  </si>
  <si>
    <t xml:space="preserve"> 5. Reinsurance/Stop Loss Premiums Paid net of Recoveries</t>
  </si>
  <si>
    <t>Template version 3, updated on 2/19/2021 by OHA (OAFA)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</si>
</sst>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quot;$&quot;#,###,##0;\(&quot;$&quot;#,###,##0\)"/>
    <numFmt numFmtId="167" formatCode="#,##0.00%;\(#,##0.00%\)"/>
    <numFmt numFmtId="168" formatCode="_(* #,##0_);_(* \(#,##0\);_(* &quot;-&quot;??_);_(@_)"/>
    <numFmt numFmtId="169" formatCode="0.0%"/>
    <numFmt numFmtId="170" formatCode="_(* #,##0.0_);_(* \(#,##0.0\);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rgb="FFFF0000"/>
      <name val="Arial"/>
      <family val="2"/>
    </font>
    <font>
      <b/>
      <u/>
      <sz val="10"/>
      <name val="Arial"/>
      <family val="2"/>
    </font>
    <font>
      <sz val="8"/>
      <name val="Times"/>
      <family val="1"/>
    </font>
    <font>
      <b/>
      <sz val="9.9499999999999993"/>
      <color indexed="9"/>
      <name val="Arial"/>
      <family val="2"/>
    </font>
    <font>
      <sz val="10"/>
      <name val="Times New Roman"/>
      <family val="1"/>
    </font>
    <font>
      <sz val="10"/>
      <color indexed="8"/>
      <name val="Arial"/>
      <family val="2"/>
    </font>
    <font>
      <sz val="11"/>
      <color indexed="8"/>
      <name val="Calibri"/>
      <family val="2"/>
    </font>
    <font>
      <sz val="10"/>
      <color indexed="0"/>
      <name val="Arial"/>
      <family val="2"/>
    </font>
    <font>
      <b/>
      <sz val="18"/>
      <name val="Arial"/>
      <family val="2"/>
    </font>
    <font>
      <b/>
      <sz val="12"/>
      <name val="Arial"/>
      <family val="2"/>
    </font>
    <font>
      <u/>
      <sz val="10"/>
      <color indexed="12"/>
      <name val="Arial"/>
      <family val="2"/>
    </font>
    <font>
      <sz val="10"/>
      <color indexed="8"/>
      <name val="MS Sans Serif"/>
      <family val="2"/>
    </font>
    <font>
      <sz val="12"/>
      <color theme="1"/>
      <name val="Calibri"/>
      <family val="2"/>
      <scheme val="minor"/>
    </font>
    <font>
      <sz val="10"/>
      <color indexed="10"/>
      <name val="Arial"/>
      <family val="2"/>
    </font>
    <font>
      <sz val="10"/>
      <color rgb="FF000000"/>
      <name val="Arial"/>
      <family val="2"/>
    </font>
    <font>
      <b/>
      <sz val="14"/>
      <color indexed="8"/>
      <name val="Arial"/>
      <family val="2"/>
    </font>
    <font>
      <b/>
      <sz val="14"/>
      <color rgb="FF000000"/>
      <name val="Arial"/>
      <family val="2"/>
    </font>
    <font>
      <b/>
      <sz val="12"/>
      <color indexed="8"/>
      <name val="Arial"/>
      <family val="2"/>
    </font>
    <font>
      <b/>
      <sz val="12"/>
      <color rgb="FF000000"/>
      <name val="Arial"/>
      <family val="2"/>
    </font>
    <font>
      <b/>
      <sz val="10"/>
      <color indexed="8"/>
      <name val="ARIAL"/>
      <family val="2"/>
    </font>
    <font>
      <b/>
      <sz val="10"/>
      <color rgb="FF000000"/>
      <name val="Arial"/>
      <family val="2"/>
    </font>
    <font>
      <sz val="10"/>
      <color rgb="FFFF0000"/>
      <name val="Arial"/>
      <family val="2"/>
    </font>
    <font>
      <b/>
      <sz val="10"/>
      <color rgb="FF0070C0"/>
      <name val="Arial"/>
      <family val="2"/>
    </font>
    <font>
      <sz val="10"/>
      <color rgb="FF0070C0"/>
      <name val="Arial"/>
      <family val="2"/>
    </font>
    <font>
      <b/>
      <u val="singleAccounting"/>
      <sz val="10"/>
      <name val="Arial"/>
      <family val="2"/>
    </font>
    <font>
      <u val="singleAccounting"/>
      <sz val="10"/>
      <name val="Arial"/>
      <family val="2"/>
    </font>
    <font>
      <sz val="8.5"/>
      <name val="Arial"/>
      <family val="2"/>
    </font>
    <font>
      <i/>
      <sz val="10"/>
      <color rgb="FFFF0000"/>
      <name val="Arial"/>
      <family val="2"/>
    </font>
    <font>
      <i/>
      <sz val="10"/>
      <color rgb="FF7030A0"/>
      <name val="Arial"/>
      <family val="2"/>
    </font>
    <font>
      <sz val="10"/>
      <color rgb="FF7030A0"/>
      <name val="Arial"/>
      <family val="2"/>
    </font>
    <font>
      <sz val="10"/>
      <color theme="1"/>
      <name val="Arial"/>
      <family val="2"/>
    </font>
    <font>
      <b/>
      <sz val="10"/>
      <color theme="1"/>
      <name val="Arial"/>
      <family val="2"/>
    </font>
    <font>
      <i/>
      <sz val="10"/>
      <name val="Arial"/>
      <family val="2"/>
    </font>
  </fonts>
  <fills count="9">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indexed="42"/>
        <bgColor indexed="64"/>
      </patternFill>
    </fill>
    <fill>
      <patternFill patternType="solid">
        <fgColor indexed="22"/>
      </patternFill>
    </fill>
    <fill>
      <patternFill patternType="solid">
        <fgColor rgb="FFDFDFDF"/>
        <bgColor indexed="64"/>
      </patternFill>
    </fill>
    <fill>
      <patternFill patternType="solid">
        <fgColor rgb="FFCCECFF"/>
        <bgColor indexed="64"/>
      </patternFill>
    </fill>
    <fill>
      <patternFill patternType="lightUp">
        <bgColor rgb="FFFFFF99"/>
      </patternFill>
    </fill>
  </fills>
  <borders count="46">
    <border>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bottom/>
      <diagonal/>
    </border>
    <border>
      <left style="double">
        <color indexed="64"/>
      </left>
      <right/>
      <top style="double">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64">
    <xf numFmtId="0" fontId="0" fillId="0" borderId="0"/>
    <xf numFmtId="43" fontId="6" fillId="0" borderId="0" applyFont="0" applyFill="0" applyBorder="0" applyAlignment="0" applyProtection="0"/>
    <xf numFmtId="44" fontId="6" fillId="0" borderId="0" applyFont="0" applyFill="0" applyBorder="0" applyAlignment="0" applyProtection="0"/>
    <xf numFmtId="9" fontId="4" fillId="0" borderId="0" applyFont="0" applyFill="0" applyBorder="0" applyAlignment="0" applyProtection="0"/>
    <xf numFmtId="0" fontId="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3"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164"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165" fontId="14" fillId="0" borderId="0"/>
    <xf numFmtId="166" fontId="14" fillId="0" borderId="0"/>
    <xf numFmtId="167"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1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alignment vertical="top"/>
    </xf>
    <xf numFmtId="0" fontId="12"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alignment vertical="top"/>
    </xf>
    <xf numFmtId="0" fontId="12" fillId="0" borderId="0">
      <alignment vertical="top"/>
    </xf>
    <xf numFmtId="0" fontId="12" fillId="0" borderId="0">
      <alignment vertical="top"/>
    </xf>
    <xf numFmtId="0" fontId="18" fillId="0" borderId="0"/>
    <xf numFmtId="0" fontId="18" fillId="0" borderId="0"/>
    <xf numFmtId="0" fontId="18" fillId="0" borderId="0"/>
    <xf numFmtId="0" fontId="6" fillId="0" borderId="0"/>
    <xf numFmtId="0" fontId="19" fillId="0" borderId="0"/>
    <xf numFmtId="0" fontId="18"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0" fontId="12" fillId="0" borderId="0">
      <alignment vertical="top"/>
    </xf>
    <xf numFmtId="0" fontId="12" fillId="0" borderId="0">
      <alignment vertical="top"/>
    </xf>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8" fillId="0" borderId="0"/>
    <xf numFmtId="0" fontId="20" fillId="0" borderId="0">
      <alignment vertical="top"/>
    </xf>
    <xf numFmtId="0" fontId="20" fillId="0" borderId="0">
      <alignment vertical="top"/>
    </xf>
    <xf numFmtId="0" fontId="20" fillId="0" borderId="0">
      <alignment vertical="top"/>
    </xf>
    <xf numFmtId="0" fontId="18" fillId="0" borderId="0"/>
    <xf numFmtId="0" fontId="18" fillId="0" borderId="0"/>
    <xf numFmtId="0" fontId="20" fillId="0" borderId="0">
      <alignment vertical="top"/>
    </xf>
    <xf numFmtId="0" fontId="20" fillId="0" borderId="0">
      <alignment vertical="top"/>
    </xf>
    <xf numFmtId="0" fontId="18" fillId="0" borderId="0"/>
    <xf numFmtId="0" fontId="6" fillId="0" borderId="0"/>
    <xf numFmtId="0" fontId="6" fillId="0" borderId="0"/>
    <xf numFmtId="0" fontId="3" fillId="0" borderId="0"/>
    <xf numFmtId="0" fontId="3" fillId="0" borderId="0"/>
    <xf numFmtId="0" fontId="11" fillId="0" borderId="0"/>
    <xf numFmtId="0" fontId="12" fillId="0" borderId="0">
      <alignment vertical="top"/>
    </xf>
    <xf numFmtId="0" fontId="12" fillId="0" borderId="0">
      <alignment vertical="top"/>
    </xf>
    <xf numFmtId="0" fontId="12" fillId="0" borderId="0">
      <alignment vertical="top"/>
    </xf>
    <xf numFmtId="0" fontId="11" fillId="0" borderId="0"/>
    <xf numFmtId="0" fontId="6" fillId="0" borderId="0"/>
    <xf numFmtId="0" fontId="6" fillId="0" borderId="0"/>
    <xf numFmtId="0" fontId="19" fillId="0" borderId="0"/>
    <xf numFmtId="0" fontId="19" fillId="0" borderId="0"/>
    <xf numFmtId="0" fontId="12" fillId="0" borderId="0">
      <alignment vertical="top"/>
    </xf>
    <xf numFmtId="0" fontId="12" fillId="0" borderId="0">
      <alignment vertical="top"/>
    </xf>
    <xf numFmtId="0" fontId="12" fillId="0" borderId="0">
      <alignment vertical="top"/>
    </xf>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21"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3"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5" fillId="0" borderId="0" applyNumberFormat="0" applyBorder="0" applyAlignment="0"/>
    <xf numFmtId="0" fontId="24" fillId="5" borderId="0" applyNumberFormat="0" applyBorder="0" applyAlignment="0"/>
    <xf numFmtId="0" fontId="24" fillId="5" borderId="0" applyNumberFormat="0" applyBorder="0" applyAlignment="0"/>
    <xf numFmtId="0" fontId="24" fillId="5" borderId="0" applyNumberFormat="0" applyBorder="0" applyAlignment="0"/>
    <xf numFmtId="0" fontId="24" fillId="5" borderId="0" applyNumberFormat="0" applyBorder="0" applyAlignment="0"/>
    <xf numFmtId="0" fontId="24" fillId="5" borderId="0" applyNumberFormat="0" applyBorder="0" applyAlignment="0"/>
    <xf numFmtId="0" fontId="24" fillId="5" borderId="0" applyNumberFormat="0" applyBorder="0" applyAlignment="0"/>
    <xf numFmtId="0" fontId="24" fillId="5"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5" fillId="6" borderId="0" applyNumberFormat="0" applyBorder="0" applyAlignment="0"/>
    <xf numFmtId="0" fontId="24" fillId="5" borderId="0" applyNumberFormat="0" applyBorder="0" applyAlignment="0"/>
    <xf numFmtId="0" fontId="24" fillId="5" borderId="0" applyNumberFormat="0" applyBorder="0" applyAlignment="0"/>
    <xf numFmtId="0" fontId="24" fillId="5" borderId="0" applyNumberFormat="0" applyBorder="0" applyAlignment="0"/>
    <xf numFmtId="0" fontId="25" fillId="6" borderId="0" applyNumberFormat="0" applyBorder="0" applyAlignment="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7" fillId="0" borderId="0" applyNumberFormat="0" applyBorder="0" applyAlignment="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7" fillId="0" borderId="0" applyNumberFormat="0" applyBorder="0" applyAlignment="0"/>
    <xf numFmtId="0" fontId="12" fillId="0" borderId="0" applyNumberFormat="0" applyBorder="0" applyAlignment="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73">
    <xf numFmtId="0" fontId="0" fillId="0" borderId="0" xfId="0"/>
    <xf numFmtId="41" fontId="28" fillId="3" borderId="6" xfId="1" applyNumberFormat="1" applyFont="1" applyFill="1" applyBorder="1" applyAlignment="1" applyProtection="1">
      <alignment horizontal="center" vertical="center"/>
      <protection locked="0"/>
    </xf>
    <xf numFmtId="41" fontId="28" fillId="3" borderId="5" xfId="1" applyNumberFormat="1" applyFont="1" applyFill="1" applyBorder="1" applyAlignment="1" applyProtection="1">
      <alignment horizontal="center" vertical="center"/>
      <protection locked="0"/>
    </xf>
    <xf numFmtId="41" fontId="28" fillId="3" borderId="7" xfId="1" applyNumberFormat="1" applyFont="1" applyFill="1" applyBorder="1" applyAlignment="1" applyProtection="1">
      <alignment horizontal="center" vertical="center"/>
      <protection locked="0"/>
    </xf>
    <xf numFmtId="42" fontId="28" fillId="3" borderId="11" xfId="2" applyNumberFormat="1" applyFont="1" applyFill="1" applyBorder="1" applyAlignment="1" applyProtection="1">
      <alignment horizontal="center" vertical="center"/>
      <protection locked="0"/>
    </xf>
    <xf numFmtId="41" fontId="28" fillId="3" borderId="2" xfId="1" applyNumberFormat="1" applyFont="1" applyFill="1" applyBorder="1" applyAlignment="1" applyProtection="1">
      <alignment horizontal="center" vertical="center"/>
      <protection locked="0"/>
    </xf>
    <xf numFmtId="42" fontId="6" fillId="2" borderId="2" xfId="2" applyNumberFormat="1" applyFont="1" applyFill="1" applyBorder="1" applyAlignment="1" applyProtection="1">
      <alignment horizontal="center" vertical="center"/>
    </xf>
    <xf numFmtId="168" fontId="0" fillId="0" borderId="0" xfId="1" applyNumberFormat="1" applyFont="1"/>
    <xf numFmtId="41" fontId="0" fillId="0" borderId="0" xfId="0" applyNumberFormat="1"/>
    <xf numFmtId="41" fontId="6" fillId="0" borderId="0" xfId="0" applyNumberFormat="1" applyFont="1" applyFill="1" applyProtection="1"/>
    <xf numFmtId="41" fontId="6" fillId="0" borderId="0" xfId="0" applyNumberFormat="1" applyFont="1" applyProtection="1"/>
    <xf numFmtId="41" fontId="29" fillId="7" borderId="0" xfId="0" applyNumberFormat="1" applyFont="1" applyFill="1" applyProtection="1"/>
    <xf numFmtId="41" fontId="30" fillId="7" borderId="0" xfId="0" applyNumberFormat="1" applyFont="1" applyFill="1" applyProtection="1"/>
    <xf numFmtId="41" fontId="7" fillId="0" borderId="0" xfId="0" applyNumberFormat="1" applyFont="1" applyAlignment="1" applyProtection="1">
      <alignment horizontal="center"/>
    </xf>
    <xf numFmtId="41" fontId="6" fillId="0" borderId="0" xfId="0" applyNumberFormat="1" applyFont="1" applyFill="1" applyAlignment="1" applyProtection="1">
      <alignment horizontal="right"/>
    </xf>
    <xf numFmtId="41" fontId="6" fillId="0" borderId="0" xfId="0" applyNumberFormat="1" applyFont="1" applyFill="1" applyAlignment="1" applyProtection="1">
      <alignment horizontal="left"/>
    </xf>
    <xf numFmtId="14" fontId="5" fillId="0" borderId="0" xfId="0" applyNumberFormat="1" applyFont="1" applyFill="1" applyAlignment="1" applyProtection="1">
      <alignment horizontal="right"/>
    </xf>
    <xf numFmtId="14" fontId="5" fillId="0" borderId="0" xfId="0" applyNumberFormat="1" applyFont="1" applyFill="1" applyBorder="1" applyAlignment="1" applyProtection="1">
      <alignment horizontal="right"/>
    </xf>
    <xf numFmtId="14" fontId="5" fillId="0" borderId="0" xfId="0" applyNumberFormat="1" applyFont="1" applyFill="1" applyAlignment="1" applyProtection="1">
      <alignment horizontal="left"/>
    </xf>
    <xf numFmtId="41" fontId="7" fillId="3" borderId="8" xfId="0" applyNumberFormat="1" applyFont="1" applyFill="1" applyBorder="1" applyProtection="1"/>
    <xf numFmtId="14" fontId="7" fillId="3" borderId="28" xfId="0" applyNumberFormat="1" applyFont="1" applyFill="1" applyBorder="1" applyAlignment="1" applyProtection="1">
      <alignment horizontal="left"/>
    </xf>
    <xf numFmtId="14" fontId="7" fillId="3" borderId="4" xfId="0" applyNumberFormat="1" applyFont="1" applyFill="1" applyBorder="1" applyAlignment="1" applyProtection="1">
      <alignment horizontal="left"/>
    </xf>
    <xf numFmtId="41" fontId="7" fillId="0" borderId="0" xfId="0" applyNumberFormat="1" applyFont="1" applyFill="1" applyBorder="1" applyProtection="1"/>
    <xf numFmtId="14" fontId="7" fillId="0" borderId="0" xfId="0" applyNumberFormat="1" applyFont="1" applyFill="1" applyBorder="1" applyAlignment="1" applyProtection="1">
      <alignment horizontal="left"/>
    </xf>
    <xf numFmtId="41" fontId="6" fillId="0" borderId="3" xfId="0" applyNumberFormat="1" applyFont="1" applyFill="1" applyBorder="1" applyProtection="1"/>
    <xf numFmtId="14" fontId="5" fillId="0" borderId="9" xfId="0" applyNumberFormat="1" applyFont="1" applyFill="1" applyBorder="1" applyAlignment="1" applyProtection="1">
      <alignment horizontal="left"/>
    </xf>
    <xf numFmtId="41" fontId="6" fillId="0" borderId="14" xfId="0" applyNumberFormat="1" applyFont="1" applyFill="1" applyBorder="1" applyAlignment="1" applyProtection="1">
      <alignment horizontal="center" vertical="center" wrapText="1"/>
    </xf>
    <xf numFmtId="41" fontId="6" fillId="0" borderId="31" xfId="0" applyNumberFormat="1" applyFont="1" applyFill="1" applyBorder="1" applyAlignment="1" applyProtection="1">
      <alignment vertical="center" wrapText="1"/>
    </xf>
    <xf numFmtId="41" fontId="6" fillId="0" borderId="29" xfId="0" applyNumberFormat="1" applyFont="1" applyFill="1" applyBorder="1" applyAlignment="1" applyProtection="1">
      <alignment vertical="center" wrapText="1"/>
    </xf>
    <xf numFmtId="41" fontId="6" fillId="0" borderId="15" xfId="0" applyNumberFormat="1" applyFont="1" applyFill="1" applyBorder="1" applyAlignment="1" applyProtection="1">
      <alignment horizontal="center" vertical="center" wrapText="1"/>
    </xf>
    <xf numFmtId="41" fontId="6" fillId="0" borderId="16" xfId="0" applyNumberFormat="1" applyFont="1" applyFill="1" applyBorder="1" applyAlignment="1" applyProtection="1">
      <alignment vertical="center" wrapText="1"/>
    </xf>
    <xf numFmtId="41" fontId="8" fillId="0" borderId="0" xfId="0" applyNumberFormat="1" applyFont="1" applyFill="1" applyAlignment="1" applyProtection="1">
      <alignment horizontal="center"/>
    </xf>
    <xf numFmtId="41" fontId="6" fillId="0" borderId="15" xfId="0" applyNumberFormat="1" applyFont="1" applyFill="1" applyBorder="1" applyAlignment="1" applyProtection="1">
      <alignment horizontal="center" vertical="top" wrapText="1"/>
    </xf>
    <xf numFmtId="41" fontId="6" fillId="0" borderId="17" xfId="0" applyNumberFormat="1" applyFont="1" applyFill="1" applyBorder="1" applyAlignment="1" applyProtection="1">
      <alignment horizontal="left" vertical="center" wrapText="1" indent="2"/>
    </xf>
    <xf numFmtId="41" fontId="6" fillId="0" borderId="27" xfId="0" applyNumberFormat="1" applyFont="1" applyFill="1" applyBorder="1" applyProtection="1"/>
    <xf numFmtId="41" fontId="6" fillId="0" borderId="3" xfId="0" applyNumberFormat="1" applyFont="1" applyFill="1" applyBorder="1" applyAlignment="1" applyProtection="1">
      <alignment vertical="center" wrapText="1"/>
    </xf>
    <xf numFmtId="41" fontId="6" fillId="0" borderId="0" xfId="1" applyNumberFormat="1" applyFont="1" applyFill="1" applyProtection="1"/>
    <xf numFmtId="41" fontId="6" fillId="0" borderId="27" xfId="0" applyNumberFormat="1" applyFont="1" applyFill="1" applyBorder="1" applyAlignment="1" applyProtection="1">
      <alignment horizontal="center" vertical="center"/>
    </xf>
    <xf numFmtId="41" fontId="6" fillId="0" borderId="19" xfId="0" applyNumberFormat="1" applyFont="1" applyFill="1" applyBorder="1" applyAlignment="1" applyProtection="1">
      <alignment vertical="center" wrapText="1"/>
    </xf>
    <xf numFmtId="41" fontId="6" fillId="2" borderId="8" xfId="0" applyNumberFormat="1" applyFont="1" applyFill="1" applyBorder="1" applyAlignment="1" applyProtection="1">
      <alignment horizontal="left" vertical="center"/>
    </xf>
    <xf numFmtId="41" fontId="6" fillId="2" borderId="4" xfId="0" applyNumberFormat="1" applyFont="1" applyFill="1" applyBorder="1" applyAlignment="1" applyProtection="1">
      <alignment horizontal="left" vertical="center"/>
    </xf>
    <xf numFmtId="41" fontId="6" fillId="4" borderId="2" xfId="1" applyNumberFormat="1" applyFont="1" applyFill="1" applyBorder="1" applyAlignment="1" applyProtection="1">
      <alignment horizontal="center" vertical="center"/>
    </xf>
    <xf numFmtId="41" fontId="6" fillId="4" borderId="4" xfId="0" applyNumberFormat="1" applyFont="1" applyFill="1" applyBorder="1" applyAlignment="1" applyProtection="1">
      <alignment horizontal="left" vertical="top" wrapText="1"/>
    </xf>
    <xf numFmtId="41" fontId="6" fillId="2" borderId="2" xfId="1" applyNumberFormat="1" applyFont="1" applyFill="1" applyBorder="1" applyAlignment="1" applyProtection="1">
      <alignment horizontal="center" vertical="center"/>
    </xf>
    <xf numFmtId="41" fontId="6" fillId="4" borderId="0" xfId="0" applyNumberFormat="1" applyFont="1" applyFill="1" applyProtection="1"/>
    <xf numFmtId="41" fontId="6" fillId="0" borderId="14" xfId="0" applyNumberFormat="1" applyFont="1" applyFill="1" applyBorder="1" applyAlignment="1" applyProtection="1">
      <alignment horizontal="center" vertical="center"/>
    </xf>
    <xf numFmtId="41" fontId="6" fillId="0" borderId="31" xfId="0" applyNumberFormat="1" applyFont="1" applyFill="1" applyBorder="1" applyAlignment="1" applyProtection="1">
      <alignment horizontal="left" vertical="center" wrapText="1"/>
    </xf>
    <xf numFmtId="41" fontId="6" fillId="0" borderId="30" xfId="0" applyNumberFormat="1" applyFont="1" applyFill="1" applyBorder="1" applyAlignment="1" applyProtection="1">
      <alignment horizontal="left" vertical="center" wrapText="1"/>
    </xf>
    <xf numFmtId="41" fontId="6" fillId="0" borderId="15" xfId="0" applyNumberFormat="1" applyFont="1" applyFill="1" applyBorder="1" applyAlignment="1" applyProtection="1">
      <alignment horizontal="center"/>
    </xf>
    <xf numFmtId="41" fontId="6" fillId="0" borderId="10" xfId="0" applyNumberFormat="1" applyFont="1" applyFill="1" applyBorder="1" applyAlignment="1" applyProtection="1">
      <alignment vertical="center" wrapText="1"/>
    </xf>
    <xf numFmtId="41" fontId="6" fillId="0" borderId="17" xfId="0" applyNumberFormat="1" applyFont="1" applyFill="1" applyBorder="1" applyAlignment="1" applyProtection="1">
      <alignment vertical="center" wrapText="1"/>
    </xf>
    <xf numFmtId="41" fontId="6" fillId="0" borderId="15" xfId="0" applyNumberFormat="1" applyFont="1" applyFill="1" applyBorder="1" applyAlignment="1" applyProtection="1">
      <alignment horizontal="center" vertical="center"/>
    </xf>
    <xf numFmtId="41" fontId="6" fillId="0" borderId="27" xfId="0" applyNumberFormat="1" applyFont="1" applyBorder="1" applyProtection="1"/>
    <xf numFmtId="41" fontId="6" fillId="0" borderId="10" xfId="0" applyNumberFormat="1" applyFont="1" applyFill="1" applyBorder="1" applyAlignment="1" applyProtection="1">
      <alignment vertical="center"/>
    </xf>
    <xf numFmtId="41" fontId="6" fillId="0" borderId="18" xfId="0" applyNumberFormat="1" applyFont="1" applyFill="1" applyBorder="1" applyAlignment="1" applyProtection="1">
      <alignment horizontal="center" vertical="center"/>
    </xf>
    <xf numFmtId="41" fontId="6" fillId="0" borderId="33" xfId="0" applyNumberFormat="1" applyFont="1" applyFill="1" applyBorder="1" applyAlignment="1" applyProtection="1">
      <alignment vertical="center" wrapText="1"/>
    </xf>
    <xf numFmtId="41" fontId="6" fillId="4" borderId="4" xfId="0" applyNumberFormat="1" applyFont="1" applyFill="1" applyBorder="1" applyAlignment="1" applyProtection="1">
      <alignment horizontal="left" vertical="center" wrapText="1" indent="1"/>
    </xf>
    <xf numFmtId="41" fontId="6" fillId="0" borderId="0" xfId="0" applyNumberFormat="1" applyFont="1" applyAlignment="1" applyProtection="1">
      <alignment horizontal="left"/>
    </xf>
    <xf numFmtId="10" fontId="6" fillId="4" borderId="2" xfId="3" applyNumberFormat="1" applyFont="1" applyFill="1" applyBorder="1" applyAlignment="1" applyProtection="1">
      <alignment horizontal="right" vertical="center"/>
    </xf>
    <xf numFmtId="41" fontId="6" fillId="0" borderId="10" xfId="0" applyNumberFormat="1" applyFont="1" applyBorder="1" applyProtection="1"/>
    <xf numFmtId="41" fontId="6" fillId="0" borderId="0" xfId="0" applyNumberFormat="1" applyFont="1" applyBorder="1" applyProtection="1"/>
    <xf numFmtId="41" fontId="6" fillId="0" borderId="0" xfId="0" applyNumberFormat="1" applyFont="1" applyProtection="1">
      <protection locked="0"/>
    </xf>
    <xf numFmtId="41" fontId="0" fillId="0" borderId="0" xfId="0" applyNumberFormat="1" applyProtection="1"/>
    <xf numFmtId="41" fontId="29" fillId="7" borderId="0" xfId="0" applyNumberFormat="1" applyFont="1" applyFill="1" applyAlignment="1" applyProtection="1"/>
    <xf numFmtId="41" fontId="5" fillId="0" borderId="0" xfId="0" applyNumberFormat="1" applyFont="1" applyAlignment="1" applyProtection="1"/>
    <xf numFmtId="41" fontId="6" fillId="0" borderId="0" xfId="0" applyNumberFormat="1" applyFont="1" applyAlignment="1" applyProtection="1"/>
    <xf numFmtId="0" fontId="32" fillId="0" borderId="0" xfId="0" applyNumberFormat="1" applyFont="1" applyAlignment="1" applyProtection="1">
      <alignment horizontal="center"/>
    </xf>
    <xf numFmtId="41" fontId="32" fillId="0" borderId="0" xfId="0" applyNumberFormat="1" applyFont="1" applyAlignment="1" applyProtection="1">
      <alignment horizontal="center"/>
    </xf>
    <xf numFmtId="41" fontId="28" fillId="8" borderId="2" xfId="1" applyNumberFormat="1" applyFont="1" applyFill="1" applyBorder="1" applyAlignment="1" applyProtection="1">
      <alignment horizontal="center" vertical="center"/>
    </xf>
    <xf numFmtId="41" fontId="34" fillId="0" borderId="0" xfId="1" applyNumberFormat="1" applyFont="1" applyFill="1" applyProtection="1"/>
    <xf numFmtId="41" fontId="6" fillId="0" borderId="34" xfId="0" applyNumberFormat="1" applyFont="1" applyFill="1" applyBorder="1" applyAlignment="1" applyProtection="1">
      <alignment horizontal="left" vertical="center" wrapText="1"/>
    </xf>
    <xf numFmtId="41" fontId="6" fillId="0" borderId="35" xfId="0" applyNumberFormat="1" applyFont="1" applyFill="1" applyBorder="1" applyAlignment="1" applyProtection="1">
      <alignment horizontal="left" vertical="center" wrapText="1"/>
    </xf>
    <xf numFmtId="41" fontId="6" fillId="0" borderId="29" xfId="0" applyNumberFormat="1" applyFont="1" applyFill="1" applyBorder="1" applyAlignment="1" applyProtection="1">
      <alignment horizontal="left" vertical="center" wrapText="1"/>
    </xf>
    <xf numFmtId="41" fontId="6" fillId="0" borderId="3" xfId="0" applyNumberFormat="1" applyFont="1" applyFill="1" applyBorder="1" applyAlignment="1" applyProtection="1">
      <alignment horizontal="left" vertical="center" wrapText="1"/>
    </xf>
    <xf numFmtId="41" fontId="6" fillId="0" borderId="16" xfId="0" applyNumberFormat="1" applyFont="1" applyFill="1" applyBorder="1" applyAlignment="1" applyProtection="1">
      <alignment horizontal="left" vertical="center" wrapText="1"/>
    </xf>
    <xf numFmtId="41" fontId="28" fillId="0" borderId="0" xfId="1" applyNumberFormat="1" applyFont="1" applyFill="1" applyProtection="1"/>
    <xf numFmtId="41" fontId="34" fillId="0" borderId="0" xfId="0" applyNumberFormat="1" applyFont="1" applyFill="1" applyProtection="1"/>
    <xf numFmtId="41" fontId="28" fillId="8" borderId="4" xfId="1" applyNumberFormat="1" applyFont="1" applyFill="1" applyBorder="1" applyAlignment="1" applyProtection="1">
      <alignment horizontal="center" vertical="center"/>
    </xf>
    <xf numFmtId="41" fontId="0" fillId="0" borderId="0" xfId="0" applyNumberFormat="1" applyBorder="1" applyProtection="1"/>
    <xf numFmtId="41" fontId="6" fillId="0" borderId="0" xfId="0" applyNumberFormat="1" applyFont="1" applyBorder="1" applyAlignment="1" applyProtection="1">
      <alignment horizontal="left"/>
    </xf>
    <xf numFmtId="41" fontId="35" fillId="0" borderId="0" xfId="0" applyNumberFormat="1" applyFont="1" applyFill="1" applyProtection="1"/>
    <xf numFmtId="41" fontId="36" fillId="0" borderId="0" xfId="0" applyNumberFormat="1" applyFont="1" applyProtection="1"/>
    <xf numFmtId="14" fontId="34" fillId="0" borderId="0" xfId="0" applyNumberFormat="1" applyFont="1" applyFill="1" applyAlignment="1" applyProtection="1">
      <alignment horizontal="left"/>
    </xf>
    <xf numFmtId="41" fontId="28" fillId="3" borderId="37" xfId="1" applyNumberFormat="1" applyFont="1" applyFill="1" applyBorder="1" applyAlignment="1" applyProtection="1">
      <alignment horizontal="center" vertical="center"/>
      <protection locked="0"/>
    </xf>
    <xf numFmtId="0" fontId="32" fillId="0" borderId="0" xfId="0" applyNumberFormat="1" applyFont="1" applyFill="1" applyAlignment="1" applyProtection="1">
      <alignment horizontal="center"/>
    </xf>
    <xf numFmtId="41" fontId="0" fillId="0" borderId="0" xfId="0" applyNumberFormat="1" applyFill="1" applyBorder="1" applyProtection="1"/>
    <xf numFmtId="41" fontId="0" fillId="0" borderId="0" xfId="0" quotePrefix="1" applyNumberFormat="1" applyFill="1" applyBorder="1" applyProtection="1"/>
    <xf numFmtId="41" fontId="6" fillId="0" borderId="32" xfId="0" applyNumberFormat="1" applyFont="1" applyFill="1" applyBorder="1" applyAlignment="1" applyProtection="1">
      <alignment vertical="center" wrapText="1"/>
    </xf>
    <xf numFmtId="0" fontId="37" fillId="0" borderId="0" xfId="662" applyFont="1"/>
    <xf numFmtId="0" fontId="37" fillId="0" borderId="0" xfId="662" applyFont="1" applyAlignment="1">
      <alignment horizontal="center" vertical="center" wrapText="1"/>
    </xf>
    <xf numFmtId="0" fontId="6" fillId="3" borderId="38" xfId="663" applyNumberFormat="1" applyFont="1" applyFill="1" applyBorder="1" applyAlignment="1" applyProtection="1">
      <alignment horizontal="left" vertical="top" wrapText="1"/>
      <protection locked="0"/>
    </xf>
    <xf numFmtId="168" fontId="6" fillId="3" borderId="38" xfId="1" applyNumberFormat="1" applyFont="1" applyFill="1" applyBorder="1" applyAlignment="1" applyProtection="1">
      <alignment horizontal="center" vertical="top"/>
      <protection locked="0"/>
    </xf>
    <xf numFmtId="41" fontId="5" fillId="0" borderId="0" xfId="0" applyNumberFormat="1" applyFont="1" applyProtection="1"/>
    <xf numFmtId="168" fontId="39" fillId="3" borderId="39" xfId="1" applyNumberFormat="1" applyFont="1" applyFill="1" applyBorder="1" applyAlignment="1" applyProtection="1">
      <alignment horizontal="left" vertical="top"/>
      <protection locked="0"/>
    </xf>
    <xf numFmtId="168" fontId="39" fillId="3" borderId="10" xfId="1" applyNumberFormat="1" applyFont="1" applyFill="1" applyBorder="1" applyAlignment="1" applyProtection="1">
      <alignment horizontal="left" vertical="top"/>
      <protection locked="0"/>
    </xf>
    <xf numFmtId="168" fontId="39" fillId="3" borderId="40" xfId="1" applyNumberFormat="1" applyFont="1" applyFill="1" applyBorder="1" applyAlignment="1" applyProtection="1">
      <alignment horizontal="left" vertical="top"/>
      <protection locked="0"/>
    </xf>
    <xf numFmtId="168" fontId="39" fillId="3" borderId="41" xfId="1" applyNumberFormat="1" applyFont="1" applyFill="1" applyBorder="1" applyAlignment="1" applyProtection="1">
      <alignment horizontal="left" vertical="top"/>
      <protection locked="0"/>
    </xf>
    <xf numFmtId="168" fontId="39" fillId="3" borderId="0" xfId="1" applyNumberFormat="1" applyFont="1" applyFill="1" applyBorder="1" applyAlignment="1" applyProtection="1">
      <alignment horizontal="left" vertical="top"/>
      <protection locked="0"/>
    </xf>
    <xf numFmtId="168" fontId="39" fillId="3" borderId="42" xfId="1" applyNumberFormat="1" applyFont="1" applyFill="1" applyBorder="1" applyAlignment="1" applyProtection="1">
      <alignment horizontal="left" vertical="top"/>
      <protection locked="0"/>
    </xf>
    <xf numFmtId="168" fontId="39" fillId="3" borderId="43" xfId="1" applyNumberFormat="1" applyFont="1" applyFill="1" applyBorder="1" applyAlignment="1" applyProtection="1">
      <alignment horizontal="left" vertical="top"/>
      <protection locked="0"/>
    </xf>
    <xf numFmtId="168" fontId="39" fillId="3" borderId="44" xfId="1" applyNumberFormat="1" applyFont="1" applyFill="1" applyBorder="1" applyAlignment="1" applyProtection="1">
      <alignment horizontal="left" vertical="top"/>
      <protection locked="0"/>
    </xf>
    <xf numFmtId="168" fontId="39" fillId="3" borderId="45" xfId="1" applyNumberFormat="1" applyFont="1" applyFill="1" applyBorder="1" applyAlignment="1" applyProtection="1">
      <alignment horizontal="left" vertical="top"/>
      <protection locked="0"/>
    </xf>
    <xf numFmtId="41" fontId="6" fillId="0" borderId="0" xfId="0" applyNumberFormat="1" applyFont="1" applyFill="1" applyBorder="1" applyAlignment="1" applyProtection="1">
      <alignment horizontal="left"/>
    </xf>
    <xf numFmtId="41" fontId="6" fillId="0" borderId="43" xfId="0" applyNumberFormat="1" applyFont="1" applyFill="1" applyBorder="1" applyAlignment="1" applyProtection="1">
      <alignment vertical="center" wrapText="1"/>
    </xf>
    <xf numFmtId="41" fontId="6" fillId="0" borderId="3" xfId="0" applyNumberFormat="1" applyFont="1" applyFill="1" applyBorder="1" applyAlignment="1" applyProtection="1">
      <alignment vertical="center"/>
    </xf>
    <xf numFmtId="41" fontId="6" fillId="4" borderId="28" xfId="0" applyNumberFormat="1" applyFont="1" applyFill="1" applyBorder="1" applyAlignment="1" applyProtection="1">
      <alignment horizontal="left" vertical="center" wrapText="1" indent="1"/>
    </xf>
    <xf numFmtId="41" fontId="6" fillId="3" borderId="0" xfId="0" applyNumberFormat="1" applyFont="1" applyFill="1" applyAlignment="1" applyProtection="1">
      <alignment horizontal="left"/>
      <protection locked="0"/>
    </xf>
    <xf numFmtId="41" fontId="6" fillId="3" borderId="0" xfId="0" applyNumberFormat="1" applyFont="1" applyFill="1" applyProtection="1">
      <protection locked="0"/>
    </xf>
    <xf numFmtId="14" fontId="6" fillId="3" borderId="0" xfId="0" applyNumberFormat="1" applyFont="1" applyFill="1" applyAlignment="1" applyProtection="1">
      <alignment horizontal="left"/>
      <protection locked="0"/>
    </xf>
    <xf numFmtId="168" fontId="0" fillId="0" borderId="0" xfId="1" applyNumberFormat="1" applyFont="1" applyProtection="1"/>
    <xf numFmtId="168" fontId="31" fillId="0" borderId="0" xfId="1" applyNumberFormat="1" applyFont="1" applyAlignment="1" applyProtection="1">
      <alignment horizontal="center"/>
    </xf>
    <xf numFmtId="168" fontId="6" fillId="0" borderId="0" xfId="1" applyNumberFormat="1" applyFont="1" applyProtection="1"/>
    <xf numFmtId="168" fontId="6" fillId="0" borderId="0" xfId="1" applyNumberFormat="1" applyFont="1" applyAlignment="1" applyProtection="1">
      <alignment wrapText="1"/>
    </xf>
    <xf numFmtId="168" fontId="0" fillId="0" borderId="0" xfId="1" applyNumberFormat="1" applyFont="1" applyBorder="1" applyProtection="1"/>
    <xf numFmtId="168" fontId="6" fillId="0" borderId="0" xfId="1" applyNumberFormat="1" applyFont="1" applyBorder="1" applyAlignment="1" applyProtection="1">
      <alignment wrapText="1"/>
    </xf>
    <xf numFmtId="41" fontId="6" fillId="4" borderId="0" xfId="1" applyNumberFormat="1" applyFont="1" applyFill="1" applyBorder="1" applyAlignment="1" applyProtection="1">
      <alignment horizontal="center" vertical="center"/>
    </xf>
    <xf numFmtId="168" fontId="6" fillId="0" borderId="0" xfId="1" applyNumberFormat="1" applyFont="1" applyBorder="1" applyProtection="1"/>
    <xf numFmtId="10" fontId="6" fillId="4" borderId="0" xfId="3" applyNumberFormat="1" applyFont="1" applyFill="1" applyBorder="1" applyAlignment="1" applyProtection="1">
      <alignment horizontal="right" vertical="center"/>
    </xf>
    <xf numFmtId="169" fontId="0" fillId="0" borderId="0" xfId="3" applyNumberFormat="1" applyFont="1" applyBorder="1" applyAlignment="1" applyProtection="1">
      <alignment horizontal="right"/>
    </xf>
    <xf numFmtId="168" fontId="0" fillId="0" borderId="0" xfId="1" applyNumberFormat="1" applyFont="1" applyBorder="1" applyAlignment="1" applyProtection="1">
      <alignment horizontal="right"/>
    </xf>
    <xf numFmtId="168" fontId="5" fillId="0" borderId="0" xfId="1" applyNumberFormat="1" applyFont="1" applyBorder="1" applyProtection="1"/>
    <xf numFmtId="10" fontId="5" fillId="4" borderId="0" xfId="3" applyNumberFormat="1" applyFont="1" applyFill="1" applyBorder="1" applyAlignment="1" applyProtection="1">
      <alignment horizontal="right" vertical="center"/>
    </xf>
    <xf numFmtId="168" fontId="33" fillId="0" borderId="0" xfId="1" quotePrefix="1" applyNumberFormat="1" applyFont="1" applyBorder="1" applyProtection="1"/>
    <xf numFmtId="168" fontId="31" fillId="0" borderId="26" xfId="1" applyNumberFormat="1" applyFont="1" applyBorder="1" applyProtection="1"/>
    <xf numFmtId="168" fontId="31" fillId="0" borderId="1" xfId="1" applyNumberFormat="1" applyFont="1" applyBorder="1" applyAlignment="1" applyProtection="1">
      <alignment horizontal="center"/>
    </xf>
    <xf numFmtId="168" fontId="31" fillId="0" borderId="1" xfId="1" applyNumberFormat="1" applyFont="1" applyBorder="1" applyAlignment="1" applyProtection="1">
      <alignment horizontal="center" wrapText="1"/>
    </xf>
    <xf numFmtId="168" fontId="31" fillId="0" borderId="21" xfId="1" applyNumberFormat="1" applyFont="1" applyBorder="1" applyAlignment="1" applyProtection="1">
      <alignment horizontal="center" wrapText="1"/>
    </xf>
    <xf numFmtId="168" fontId="6" fillId="0" borderId="25" xfId="1" applyNumberFormat="1" applyFont="1" applyBorder="1" applyAlignment="1" applyProtection="1">
      <alignment horizontal="center"/>
    </xf>
    <xf numFmtId="168" fontId="6" fillId="0" borderId="0" xfId="1" applyNumberFormat="1" applyFont="1" applyBorder="1" applyAlignment="1" applyProtection="1">
      <alignment horizontal="right"/>
    </xf>
    <xf numFmtId="168" fontId="0" fillId="0" borderId="22" xfId="1" applyNumberFormat="1" applyFont="1" applyBorder="1" applyProtection="1"/>
    <xf numFmtId="169" fontId="0" fillId="0" borderId="0" xfId="3" applyNumberFormat="1" applyFont="1" applyBorder="1" applyProtection="1"/>
    <xf numFmtId="169" fontId="0" fillId="0" borderId="22" xfId="3" applyNumberFormat="1" applyFont="1" applyBorder="1" applyProtection="1"/>
    <xf numFmtId="43" fontId="0" fillId="0" borderId="0" xfId="1" applyNumberFormat="1" applyFont="1" applyProtection="1"/>
    <xf numFmtId="170" fontId="0" fillId="0" borderId="0" xfId="1" applyNumberFormat="1" applyFont="1" applyProtection="1"/>
    <xf numFmtId="169" fontId="0" fillId="0" borderId="22" xfId="3" applyNumberFormat="1" applyFont="1" applyFill="1" applyBorder="1" applyProtection="1"/>
    <xf numFmtId="169" fontId="0" fillId="0" borderId="0" xfId="3" applyNumberFormat="1" applyFont="1" applyFill="1" applyBorder="1" applyProtection="1"/>
    <xf numFmtId="168" fontId="6" fillId="0" borderId="24" xfId="1" applyNumberFormat="1" applyFont="1" applyBorder="1" applyAlignment="1" applyProtection="1">
      <alignment horizontal="center"/>
    </xf>
    <xf numFmtId="168" fontId="6" fillId="0" borderId="20" xfId="1" applyNumberFormat="1" applyFont="1" applyBorder="1" applyAlignment="1" applyProtection="1">
      <alignment horizontal="right"/>
    </xf>
    <xf numFmtId="168" fontId="0" fillId="0" borderId="20" xfId="1" applyNumberFormat="1" applyFont="1" applyBorder="1" applyProtection="1"/>
    <xf numFmtId="168" fontId="0" fillId="0" borderId="23" xfId="1" applyNumberFormat="1" applyFont="1" applyBorder="1" applyProtection="1"/>
    <xf numFmtId="41" fontId="5" fillId="0" borderId="0" xfId="0" applyNumberFormat="1" applyFont="1" applyAlignment="1" applyProtection="1">
      <protection locked="0"/>
    </xf>
    <xf numFmtId="0" fontId="5" fillId="0" borderId="0" xfId="389" applyFont="1" applyAlignment="1" applyProtection="1">
      <alignment horizontal="right" vertical="top"/>
    </xf>
    <xf numFmtId="0" fontId="37" fillId="0" borderId="0" xfId="662" applyFont="1" applyProtection="1"/>
    <xf numFmtId="0" fontId="6" fillId="0" borderId="0" xfId="662" applyFont="1" applyAlignment="1" applyProtection="1">
      <alignment horizontal="left"/>
    </xf>
    <xf numFmtId="14" fontId="5" fillId="0" borderId="0" xfId="662" applyNumberFormat="1" applyFont="1" applyAlignment="1" applyProtection="1">
      <alignment horizontal="left"/>
    </xf>
    <xf numFmtId="0" fontId="5" fillId="0" borderId="0" xfId="662" applyFont="1" applyAlignment="1" applyProtection="1">
      <alignment horizontal="right"/>
    </xf>
    <xf numFmtId="0" fontId="6" fillId="0" borderId="0" xfId="358" applyAlignment="1" applyProtection="1">
      <alignment horizontal="left" vertical="top" wrapText="1"/>
    </xf>
    <xf numFmtId="0" fontId="6" fillId="0" borderId="0" xfId="662" applyFont="1" applyAlignment="1" applyProtection="1">
      <alignment horizontal="right"/>
    </xf>
    <xf numFmtId="0" fontId="5" fillId="0" borderId="0" xfId="389" applyFont="1" applyAlignment="1" applyProtection="1">
      <alignment horizontal="right"/>
    </xf>
    <xf numFmtId="0" fontId="5" fillId="0" borderId="38" xfId="358" applyFont="1" applyBorder="1" applyAlignment="1" applyProtection="1">
      <alignment horizontal="center" vertical="center" wrapText="1"/>
    </xf>
    <xf numFmtId="0" fontId="38" fillId="0" borderId="38" xfId="358" applyFont="1" applyBorder="1" applyAlignment="1" applyProtection="1">
      <alignment horizontal="center" vertical="center" wrapText="1"/>
    </xf>
    <xf numFmtId="168" fontId="5" fillId="0" borderId="0" xfId="1" applyNumberFormat="1" applyFont="1" applyProtection="1"/>
    <xf numFmtId="0" fontId="6" fillId="0" borderId="26" xfId="0" applyFont="1" applyBorder="1" applyProtection="1"/>
    <xf numFmtId="0" fontId="6" fillId="0" borderId="25" xfId="0" applyFont="1" applyBorder="1" applyProtection="1"/>
    <xf numFmtId="168" fontId="0" fillId="0" borderId="12" xfId="1" applyNumberFormat="1" applyFont="1" applyBorder="1" applyProtection="1"/>
    <xf numFmtId="168" fontId="6" fillId="0" borderId="13" xfId="1" applyNumberFormat="1" applyFont="1" applyBorder="1" applyProtection="1"/>
    <xf numFmtId="41" fontId="7" fillId="3" borderId="0" xfId="389" applyNumberFormat="1" applyFont="1" applyFill="1" applyAlignment="1" applyProtection="1">
      <protection locked="0"/>
    </xf>
    <xf numFmtId="41" fontId="28" fillId="3" borderId="3" xfId="1" applyNumberFormat="1" applyFont="1" applyFill="1" applyBorder="1" applyAlignment="1" applyProtection="1">
      <alignment horizontal="left" vertical="top" wrapText="1"/>
      <protection locked="0"/>
    </xf>
    <xf numFmtId="41" fontId="28" fillId="3" borderId="9" xfId="1" applyNumberFormat="1" applyFont="1" applyFill="1" applyBorder="1" applyAlignment="1" applyProtection="1">
      <alignment horizontal="left" vertical="top" wrapText="1"/>
      <protection locked="0"/>
    </xf>
    <xf numFmtId="41" fontId="28" fillId="3" borderId="36" xfId="1" applyNumberFormat="1" applyFont="1" applyFill="1" applyBorder="1" applyAlignment="1" applyProtection="1">
      <alignment horizontal="left" vertical="top" wrapText="1"/>
      <protection locked="0"/>
    </xf>
    <xf numFmtId="41" fontId="6" fillId="4" borderId="8" xfId="0" applyNumberFormat="1" applyFont="1" applyFill="1" applyBorder="1" applyAlignment="1" applyProtection="1">
      <alignment horizontal="left" vertical="center" wrapText="1" indent="1"/>
    </xf>
    <xf numFmtId="41" fontId="6" fillId="4" borderId="28" xfId="0" applyNumberFormat="1" applyFont="1" applyFill="1" applyBorder="1" applyAlignment="1" applyProtection="1">
      <alignment horizontal="left" vertical="center" wrapText="1" indent="1"/>
    </xf>
    <xf numFmtId="41" fontId="5" fillId="0" borderId="0" xfId="0" applyNumberFormat="1" applyFont="1" applyBorder="1" applyAlignment="1" applyProtection="1">
      <alignment horizontal="center" vertical="center" wrapText="1"/>
    </xf>
    <xf numFmtId="41" fontId="6" fillId="4" borderId="8" xfId="0" applyNumberFormat="1" applyFont="1" applyFill="1" applyBorder="1" applyAlignment="1" applyProtection="1">
      <alignment horizontal="left" vertical="top" wrapText="1"/>
    </xf>
    <xf numFmtId="41" fontId="6" fillId="4" borderId="28" xfId="0" applyNumberFormat="1" applyFont="1" applyFill="1" applyBorder="1" applyAlignment="1" applyProtection="1">
      <alignment horizontal="left" vertical="top" wrapText="1"/>
    </xf>
    <xf numFmtId="41" fontId="5" fillId="0" borderId="0" xfId="0" applyNumberFormat="1" applyFont="1" applyBorder="1" applyAlignment="1" applyProtection="1">
      <alignment horizontal="center" vertical="center"/>
    </xf>
    <xf numFmtId="168" fontId="6" fillId="0" borderId="25" xfId="1" applyNumberFormat="1" applyFont="1" applyBorder="1" applyAlignment="1" applyProtection="1">
      <alignment horizontal="center" vertical="center"/>
    </xf>
    <xf numFmtId="0" fontId="6" fillId="0" borderId="0" xfId="662" applyFont="1" applyAlignment="1" applyProtection="1">
      <alignment horizontal="left" vertical="top" wrapText="1"/>
    </xf>
    <xf numFmtId="0" fontId="37" fillId="0" borderId="0" xfId="662" applyFont="1" applyAlignment="1" applyProtection="1">
      <alignment horizontal="left" vertical="top"/>
    </xf>
    <xf numFmtId="0" fontId="6" fillId="0" borderId="0" xfId="662" applyFont="1" applyAlignment="1" applyProtection="1">
      <alignment horizontal="left" wrapText="1"/>
    </xf>
    <xf numFmtId="0" fontId="5" fillId="0" borderId="0" xfId="389" applyFont="1" applyAlignment="1" applyProtection="1">
      <alignment horizontal="left" vertical="top" wrapText="1"/>
    </xf>
    <xf numFmtId="0" fontId="6" fillId="0" borderId="0" xfId="358" applyAlignment="1" applyProtection="1">
      <alignment horizontal="left" vertical="top" wrapText="1"/>
    </xf>
    <xf numFmtId="168" fontId="6" fillId="3" borderId="38" xfId="1" applyNumberFormat="1" applyFont="1" applyFill="1" applyBorder="1" applyAlignment="1" applyProtection="1">
      <alignment horizontal="center" vertical="top"/>
    </xf>
  </cellXfs>
  <cellStyles count="664">
    <cellStyle name="AFE" xfId="4" xr:uid="{00000000-0005-0000-0000-000000000000}"/>
    <cellStyle name="Comma" xfId="1" builtinId="3"/>
    <cellStyle name="Comma 10" xfId="5" xr:uid="{00000000-0005-0000-0000-000002000000}"/>
    <cellStyle name="Comma 10 2" xfId="6" xr:uid="{00000000-0005-0000-0000-000003000000}"/>
    <cellStyle name="Comma 10 2 2" xfId="7" xr:uid="{00000000-0005-0000-0000-000004000000}"/>
    <cellStyle name="Comma 10 2 2 2" xfId="8" xr:uid="{00000000-0005-0000-0000-000005000000}"/>
    <cellStyle name="Comma 10 2 2 3" xfId="9" xr:uid="{00000000-0005-0000-0000-000006000000}"/>
    <cellStyle name="Comma 10 2 3" xfId="10" xr:uid="{00000000-0005-0000-0000-000007000000}"/>
    <cellStyle name="Comma 10 2 4" xfId="11" xr:uid="{00000000-0005-0000-0000-000008000000}"/>
    <cellStyle name="Comma 10 3" xfId="12" xr:uid="{00000000-0005-0000-0000-000009000000}"/>
    <cellStyle name="Comma 10 3 2" xfId="13" xr:uid="{00000000-0005-0000-0000-00000A000000}"/>
    <cellStyle name="Comma 10 3 3" xfId="14" xr:uid="{00000000-0005-0000-0000-00000B000000}"/>
    <cellStyle name="Comma 10 4" xfId="15" xr:uid="{00000000-0005-0000-0000-00000C000000}"/>
    <cellStyle name="Comma 10 4 2" xfId="16" xr:uid="{00000000-0005-0000-0000-00000D000000}"/>
    <cellStyle name="Comma 10 4 3" xfId="17" xr:uid="{00000000-0005-0000-0000-00000E000000}"/>
    <cellStyle name="Comma 10 5" xfId="18" xr:uid="{00000000-0005-0000-0000-00000F000000}"/>
    <cellStyle name="Comma 10 6" xfId="19" xr:uid="{00000000-0005-0000-0000-000010000000}"/>
    <cellStyle name="Comma 10 7" xfId="20" xr:uid="{00000000-0005-0000-0000-000011000000}"/>
    <cellStyle name="Comma 11" xfId="21" xr:uid="{00000000-0005-0000-0000-000012000000}"/>
    <cellStyle name="Comma 11 2" xfId="22" xr:uid="{00000000-0005-0000-0000-000013000000}"/>
    <cellStyle name="Comma 12" xfId="23" xr:uid="{00000000-0005-0000-0000-000014000000}"/>
    <cellStyle name="Comma 12 2" xfId="24" xr:uid="{00000000-0005-0000-0000-000015000000}"/>
    <cellStyle name="Comma 12 3" xfId="25" xr:uid="{00000000-0005-0000-0000-000016000000}"/>
    <cellStyle name="Comma 13" xfId="26" xr:uid="{00000000-0005-0000-0000-000017000000}"/>
    <cellStyle name="Comma 14" xfId="27" xr:uid="{00000000-0005-0000-0000-000018000000}"/>
    <cellStyle name="Comma 15 3 2" xfId="663" xr:uid="{EF6D7802-F05C-40B3-8894-0D201461280B}"/>
    <cellStyle name="Comma 2" xfId="28" xr:uid="{00000000-0005-0000-0000-000019000000}"/>
    <cellStyle name="Comma 2 10" xfId="29" xr:uid="{00000000-0005-0000-0000-00001A000000}"/>
    <cellStyle name="Comma 2 11" xfId="30" xr:uid="{00000000-0005-0000-0000-00001B000000}"/>
    <cellStyle name="Comma 2 11 2" xfId="31" xr:uid="{00000000-0005-0000-0000-00001C000000}"/>
    <cellStyle name="Comma 2 11 3" xfId="32" xr:uid="{00000000-0005-0000-0000-00001D000000}"/>
    <cellStyle name="Comma 2 11 4" xfId="33" xr:uid="{00000000-0005-0000-0000-00001E000000}"/>
    <cellStyle name="Comma 2 11 5" xfId="34" xr:uid="{00000000-0005-0000-0000-00001F000000}"/>
    <cellStyle name="Comma 2 12" xfId="35" xr:uid="{00000000-0005-0000-0000-000020000000}"/>
    <cellStyle name="Comma 2 12 2" xfId="36" xr:uid="{00000000-0005-0000-0000-000021000000}"/>
    <cellStyle name="Comma 2 12 3" xfId="37" xr:uid="{00000000-0005-0000-0000-000022000000}"/>
    <cellStyle name="Comma 2 12 4" xfId="38" xr:uid="{00000000-0005-0000-0000-000023000000}"/>
    <cellStyle name="Comma 2 2" xfId="39" xr:uid="{00000000-0005-0000-0000-000024000000}"/>
    <cellStyle name="Comma 2 3" xfId="40" xr:uid="{00000000-0005-0000-0000-000025000000}"/>
    <cellStyle name="Comma 2 3 2" xfId="41" xr:uid="{00000000-0005-0000-0000-000026000000}"/>
    <cellStyle name="Comma 2 3 3" xfId="42" xr:uid="{00000000-0005-0000-0000-000027000000}"/>
    <cellStyle name="Comma 2 4" xfId="43" xr:uid="{00000000-0005-0000-0000-000028000000}"/>
    <cellStyle name="Comma 2 5" xfId="44" xr:uid="{00000000-0005-0000-0000-000029000000}"/>
    <cellStyle name="Comma 2 6" xfId="45" xr:uid="{00000000-0005-0000-0000-00002A000000}"/>
    <cellStyle name="Comma 2 7" xfId="46" xr:uid="{00000000-0005-0000-0000-00002B000000}"/>
    <cellStyle name="Comma 2 8" xfId="47" xr:uid="{00000000-0005-0000-0000-00002C000000}"/>
    <cellStyle name="Comma 2 9" xfId="48" xr:uid="{00000000-0005-0000-0000-00002D000000}"/>
    <cellStyle name="Comma 3" xfId="49" xr:uid="{00000000-0005-0000-0000-00002E000000}"/>
    <cellStyle name="Comma 4" xfId="50" xr:uid="{00000000-0005-0000-0000-00002F000000}"/>
    <cellStyle name="Comma 4 2" xfId="51" xr:uid="{00000000-0005-0000-0000-000030000000}"/>
    <cellStyle name="Comma 5" xfId="52" xr:uid="{00000000-0005-0000-0000-000031000000}"/>
    <cellStyle name="Comma 6" xfId="53" xr:uid="{00000000-0005-0000-0000-000032000000}"/>
    <cellStyle name="Comma 6 2" xfId="54" xr:uid="{00000000-0005-0000-0000-000033000000}"/>
    <cellStyle name="Comma 6 3" xfId="55" xr:uid="{00000000-0005-0000-0000-000034000000}"/>
    <cellStyle name="Comma 7" xfId="56" xr:uid="{00000000-0005-0000-0000-000035000000}"/>
    <cellStyle name="Comma 7 2" xfId="57" xr:uid="{00000000-0005-0000-0000-000036000000}"/>
    <cellStyle name="Comma 7 2 2" xfId="58" xr:uid="{00000000-0005-0000-0000-000037000000}"/>
    <cellStyle name="Comma 7 2 3" xfId="59" xr:uid="{00000000-0005-0000-0000-000038000000}"/>
    <cellStyle name="Comma 7 3" xfId="60" xr:uid="{00000000-0005-0000-0000-000039000000}"/>
    <cellStyle name="Comma 7 4" xfId="61" xr:uid="{00000000-0005-0000-0000-00003A000000}"/>
    <cellStyle name="Comma 8" xfId="62" xr:uid="{00000000-0005-0000-0000-00003B000000}"/>
    <cellStyle name="Comma 9" xfId="63" xr:uid="{00000000-0005-0000-0000-00003C000000}"/>
    <cellStyle name="Comma0" xfId="64" xr:uid="{00000000-0005-0000-0000-00003D000000}"/>
    <cellStyle name="Comma0 2" xfId="65" xr:uid="{00000000-0005-0000-0000-00003E000000}"/>
    <cellStyle name="Comma0 3" xfId="66" xr:uid="{00000000-0005-0000-0000-00003F000000}"/>
    <cellStyle name="Currency" xfId="2" builtinId="4"/>
    <cellStyle name="Currency 2" xfId="67" xr:uid="{00000000-0005-0000-0000-000041000000}"/>
    <cellStyle name="Currency 2 2" xfId="68" xr:uid="{00000000-0005-0000-0000-000042000000}"/>
    <cellStyle name="Currency 2 3" xfId="69" xr:uid="{00000000-0005-0000-0000-000043000000}"/>
    <cellStyle name="Currency 3" xfId="70" xr:uid="{00000000-0005-0000-0000-000044000000}"/>
    <cellStyle name="Currency 4" xfId="71" xr:uid="{00000000-0005-0000-0000-000045000000}"/>
    <cellStyle name="Currency 5" xfId="72" xr:uid="{00000000-0005-0000-0000-000046000000}"/>
    <cellStyle name="Currency0" xfId="73" xr:uid="{00000000-0005-0000-0000-000047000000}"/>
    <cellStyle name="Currency0 2" xfId="74" xr:uid="{00000000-0005-0000-0000-000048000000}"/>
    <cellStyle name="Currency0 3" xfId="75" xr:uid="{00000000-0005-0000-0000-000049000000}"/>
    <cellStyle name="Date" xfId="76" xr:uid="{00000000-0005-0000-0000-00004A000000}"/>
    <cellStyle name="Date 2" xfId="77" xr:uid="{00000000-0005-0000-0000-00004B000000}"/>
    <cellStyle name="Date 3" xfId="78" xr:uid="{00000000-0005-0000-0000-00004C000000}"/>
    <cellStyle name="Fixed" xfId="79" xr:uid="{00000000-0005-0000-0000-00004D000000}"/>
    <cellStyle name="Fixed 2" xfId="80" xr:uid="{00000000-0005-0000-0000-00004E000000}"/>
    <cellStyle name="Fixed 3" xfId="81" xr:uid="{00000000-0005-0000-0000-00004F000000}"/>
    <cellStyle name="FRxAmtStyle" xfId="82" xr:uid="{00000000-0005-0000-0000-000050000000}"/>
    <cellStyle name="FRxCurrStyle" xfId="83" xr:uid="{00000000-0005-0000-0000-000051000000}"/>
    <cellStyle name="FRxPcntStyle" xfId="84" xr:uid="{00000000-0005-0000-0000-000052000000}"/>
    <cellStyle name="Heading 1 2" xfId="85" xr:uid="{00000000-0005-0000-0000-000053000000}"/>
    <cellStyle name="Heading 1 3" xfId="86" xr:uid="{00000000-0005-0000-0000-000054000000}"/>
    <cellStyle name="Heading 1 4" xfId="87" xr:uid="{00000000-0005-0000-0000-000055000000}"/>
    <cellStyle name="Heading 1 5" xfId="88" xr:uid="{00000000-0005-0000-0000-000056000000}"/>
    <cellStyle name="Heading 1 6" xfId="89" xr:uid="{00000000-0005-0000-0000-000057000000}"/>
    <cellStyle name="Heading 1 7" xfId="90" xr:uid="{00000000-0005-0000-0000-000058000000}"/>
    <cellStyle name="Heading 2 2" xfId="91" xr:uid="{00000000-0005-0000-0000-000059000000}"/>
    <cellStyle name="Heading 2 3" xfId="92" xr:uid="{00000000-0005-0000-0000-00005A000000}"/>
    <cellStyle name="Heading 2 4" xfId="93" xr:uid="{00000000-0005-0000-0000-00005B000000}"/>
    <cellStyle name="Heading 2 5" xfId="94" xr:uid="{00000000-0005-0000-0000-00005C000000}"/>
    <cellStyle name="Heading 2 6" xfId="95" xr:uid="{00000000-0005-0000-0000-00005D000000}"/>
    <cellStyle name="Heading 2 7" xfId="96" xr:uid="{00000000-0005-0000-0000-00005E000000}"/>
    <cellStyle name="Hyperlink 2" xfId="97" xr:uid="{00000000-0005-0000-0000-00005F000000}"/>
    <cellStyle name="Hyperlink 2 2" xfId="98" xr:uid="{00000000-0005-0000-0000-000060000000}"/>
    <cellStyle name="Hyperlink 2 3" xfId="99" xr:uid="{00000000-0005-0000-0000-000061000000}"/>
    <cellStyle name="Normal" xfId="0" builtinId="0"/>
    <cellStyle name="Normal 10" xfId="100" xr:uid="{00000000-0005-0000-0000-000063000000}"/>
    <cellStyle name="Normal 10 10" xfId="101" xr:uid="{00000000-0005-0000-0000-000064000000}"/>
    <cellStyle name="Normal 10 2" xfId="102" xr:uid="{00000000-0005-0000-0000-000065000000}"/>
    <cellStyle name="Normal 10 2 2" xfId="103" xr:uid="{00000000-0005-0000-0000-000066000000}"/>
    <cellStyle name="Normal 10 2 2 2" xfId="104" xr:uid="{00000000-0005-0000-0000-000067000000}"/>
    <cellStyle name="Normal 10 2 2 2 2" xfId="105" xr:uid="{00000000-0005-0000-0000-000068000000}"/>
    <cellStyle name="Normal 10 2 2 2 2 2" xfId="106" xr:uid="{00000000-0005-0000-0000-000069000000}"/>
    <cellStyle name="Normal 10 2 2 2 2 2 2" xfId="107" xr:uid="{00000000-0005-0000-0000-00006A000000}"/>
    <cellStyle name="Normal 10 2 2 2 2 2 3" xfId="108" xr:uid="{00000000-0005-0000-0000-00006B000000}"/>
    <cellStyle name="Normal 10 2 2 2 2 3" xfId="109" xr:uid="{00000000-0005-0000-0000-00006C000000}"/>
    <cellStyle name="Normal 10 2 2 2 2 4" xfId="110" xr:uid="{00000000-0005-0000-0000-00006D000000}"/>
    <cellStyle name="Normal 10 2 2 2 3" xfId="111" xr:uid="{00000000-0005-0000-0000-00006E000000}"/>
    <cellStyle name="Normal 10 2 2 2 3 2" xfId="112" xr:uid="{00000000-0005-0000-0000-00006F000000}"/>
    <cellStyle name="Normal 10 2 2 2 3 3" xfId="113" xr:uid="{00000000-0005-0000-0000-000070000000}"/>
    <cellStyle name="Normal 10 2 2 2 4" xfId="114" xr:uid="{00000000-0005-0000-0000-000071000000}"/>
    <cellStyle name="Normal 10 2 2 2 4 2" xfId="115" xr:uid="{00000000-0005-0000-0000-000072000000}"/>
    <cellStyle name="Normal 10 2 2 2 4 3" xfId="116" xr:uid="{00000000-0005-0000-0000-000073000000}"/>
    <cellStyle name="Normal 10 2 2 2 5" xfId="117" xr:uid="{00000000-0005-0000-0000-000074000000}"/>
    <cellStyle name="Normal 10 2 2 2 6" xfId="118" xr:uid="{00000000-0005-0000-0000-000075000000}"/>
    <cellStyle name="Normal 10 2 2 2 7" xfId="119" xr:uid="{00000000-0005-0000-0000-000076000000}"/>
    <cellStyle name="Normal 10 2 2 3" xfId="120" xr:uid="{00000000-0005-0000-0000-000077000000}"/>
    <cellStyle name="Normal 10 2 2 3 2" xfId="121" xr:uid="{00000000-0005-0000-0000-000078000000}"/>
    <cellStyle name="Normal 10 2 2 3 2 2" xfId="122" xr:uid="{00000000-0005-0000-0000-000079000000}"/>
    <cellStyle name="Normal 10 2 2 3 2 3" xfId="123" xr:uid="{00000000-0005-0000-0000-00007A000000}"/>
    <cellStyle name="Normal 10 2 2 3 3" xfId="124" xr:uid="{00000000-0005-0000-0000-00007B000000}"/>
    <cellStyle name="Normal 10 2 2 3 4" xfId="125" xr:uid="{00000000-0005-0000-0000-00007C000000}"/>
    <cellStyle name="Normal 10 2 2 4" xfId="126" xr:uid="{00000000-0005-0000-0000-00007D000000}"/>
    <cellStyle name="Normal 10 2 2 4 2" xfId="127" xr:uid="{00000000-0005-0000-0000-00007E000000}"/>
    <cellStyle name="Normal 10 2 2 4 3" xfId="128" xr:uid="{00000000-0005-0000-0000-00007F000000}"/>
    <cellStyle name="Normal 10 2 2 5" xfId="129" xr:uid="{00000000-0005-0000-0000-000080000000}"/>
    <cellStyle name="Normal 10 2 2 5 2" xfId="130" xr:uid="{00000000-0005-0000-0000-000081000000}"/>
    <cellStyle name="Normal 10 2 2 5 3" xfId="131" xr:uid="{00000000-0005-0000-0000-000082000000}"/>
    <cellStyle name="Normal 10 2 2 6" xfId="132" xr:uid="{00000000-0005-0000-0000-000083000000}"/>
    <cellStyle name="Normal 10 2 2 7" xfId="133" xr:uid="{00000000-0005-0000-0000-000084000000}"/>
    <cellStyle name="Normal 10 2 2 8" xfId="134" xr:uid="{00000000-0005-0000-0000-000085000000}"/>
    <cellStyle name="Normal 10 2 3" xfId="135" xr:uid="{00000000-0005-0000-0000-000086000000}"/>
    <cellStyle name="Normal 10 2 3 2" xfId="136" xr:uid="{00000000-0005-0000-0000-000087000000}"/>
    <cellStyle name="Normal 10 2 3 2 2" xfId="137" xr:uid="{00000000-0005-0000-0000-000088000000}"/>
    <cellStyle name="Normal 10 2 3 2 2 2" xfId="138" xr:uid="{00000000-0005-0000-0000-000089000000}"/>
    <cellStyle name="Normal 10 2 3 2 2 3" xfId="139" xr:uid="{00000000-0005-0000-0000-00008A000000}"/>
    <cellStyle name="Normal 10 2 3 2 3" xfId="140" xr:uid="{00000000-0005-0000-0000-00008B000000}"/>
    <cellStyle name="Normal 10 2 3 2 4" xfId="141" xr:uid="{00000000-0005-0000-0000-00008C000000}"/>
    <cellStyle name="Normal 10 2 3 3" xfId="142" xr:uid="{00000000-0005-0000-0000-00008D000000}"/>
    <cellStyle name="Normal 10 2 3 3 2" xfId="143" xr:uid="{00000000-0005-0000-0000-00008E000000}"/>
    <cellStyle name="Normal 10 2 3 3 3" xfId="144" xr:uid="{00000000-0005-0000-0000-00008F000000}"/>
    <cellStyle name="Normal 10 2 3 4" xfId="145" xr:uid="{00000000-0005-0000-0000-000090000000}"/>
    <cellStyle name="Normal 10 2 3 4 2" xfId="146" xr:uid="{00000000-0005-0000-0000-000091000000}"/>
    <cellStyle name="Normal 10 2 3 4 3" xfId="147" xr:uid="{00000000-0005-0000-0000-000092000000}"/>
    <cellStyle name="Normal 10 2 3 5" xfId="148" xr:uid="{00000000-0005-0000-0000-000093000000}"/>
    <cellStyle name="Normal 10 2 3 6" xfId="149" xr:uid="{00000000-0005-0000-0000-000094000000}"/>
    <cellStyle name="Normal 10 2 3 7" xfId="150" xr:uid="{00000000-0005-0000-0000-000095000000}"/>
    <cellStyle name="Normal 10 2 4" xfId="151" xr:uid="{00000000-0005-0000-0000-000096000000}"/>
    <cellStyle name="Normal 10 2 4 2" xfId="152" xr:uid="{00000000-0005-0000-0000-000097000000}"/>
    <cellStyle name="Normal 10 2 4 2 2" xfId="153" xr:uid="{00000000-0005-0000-0000-000098000000}"/>
    <cellStyle name="Normal 10 2 4 2 3" xfId="154" xr:uid="{00000000-0005-0000-0000-000099000000}"/>
    <cellStyle name="Normal 10 2 4 3" xfId="155" xr:uid="{00000000-0005-0000-0000-00009A000000}"/>
    <cellStyle name="Normal 10 2 4 4" xfId="156" xr:uid="{00000000-0005-0000-0000-00009B000000}"/>
    <cellStyle name="Normal 10 2 5" xfId="157" xr:uid="{00000000-0005-0000-0000-00009C000000}"/>
    <cellStyle name="Normal 10 2 5 2" xfId="158" xr:uid="{00000000-0005-0000-0000-00009D000000}"/>
    <cellStyle name="Normal 10 2 5 3" xfId="159" xr:uid="{00000000-0005-0000-0000-00009E000000}"/>
    <cellStyle name="Normal 10 2 6" xfId="160" xr:uid="{00000000-0005-0000-0000-00009F000000}"/>
    <cellStyle name="Normal 10 2 6 2" xfId="161" xr:uid="{00000000-0005-0000-0000-0000A0000000}"/>
    <cellStyle name="Normal 10 2 6 3" xfId="162" xr:uid="{00000000-0005-0000-0000-0000A1000000}"/>
    <cellStyle name="Normal 10 2 7" xfId="163" xr:uid="{00000000-0005-0000-0000-0000A2000000}"/>
    <cellStyle name="Normal 10 2 8" xfId="164" xr:uid="{00000000-0005-0000-0000-0000A3000000}"/>
    <cellStyle name="Normal 10 2 9" xfId="165" xr:uid="{00000000-0005-0000-0000-0000A4000000}"/>
    <cellStyle name="Normal 10 3" xfId="166" xr:uid="{00000000-0005-0000-0000-0000A5000000}"/>
    <cellStyle name="Normal 10 3 2" xfId="167" xr:uid="{00000000-0005-0000-0000-0000A6000000}"/>
    <cellStyle name="Normal 10 3 2 2" xfId="168" xr:uid="{00000000-0005-0000-0000-0000A7000000}"/>
    <cellStyle name="Normal 10 3 2 2 2" xfId="169" xr:uid="{00000000-0005-0000-0000-0000A8000000}"/>
    <cellStyle name="Normal 10 3 2 2 2 2" xfId="170" xr:uid="{00000000-0005-0000-0000-0000A9000000}"/>
    <cellStyle name="Normal 10 3 2 2 2 3" xfId="171" xr:uid="{00000000-0005-0000-0000-0000AA000000}"/>
    <cellStyle name="Normal 10 3 2 2 3" xfId="172" xr:uid="{00000000-0005-0000-0000-0000AB000000}"/>
    <cellStyle name="Normal 10 3 2 2 4" xfId="173" xr:uid="{00000000-0005-0000-0000-0000AC000000}"/>
    <cellStyle name="Normal 10 3 2 3" xfId="174" xr:uid="{00000000-0005-0000-0000-0000AD000000}"/>
    <cellStyle name="Normal 10 3 2 3 2" xfId="175" xr:uid="{00000000-0005-0000-0000-0000AE000000}"/>
    <cellStyle name="Normal 10 3 2 3 3" xfId="176" xr:uid="{00000000-0005-0000-0000-0000AF000000}"/>
    <cellStyle name="Normal 10 3 2 4" xfId="177" xr:uid="{00000000-0005-0000-0000-0000B0000000}"/>
    <cellStyle name="Normal 10 3 2 4 2" xfId="178" xr:uid="{00000000-0005-0000-0000-0000B1000000}"/>
    <cellStyle name="Normal 10 3 2 4 3" xfId="179" xr:uid="{00000000-0005-0000-0000-0000B2000000}"/>
    <cellStyle name="Normal 10 3 2 5" xfId="180" xr:uid="{00000000-0005-0000-0000-0000B3000000}"/>
    <cellStyle name="Normal 10 3 2 6" xfId="181" xr:uid="{00000000-0005-0000-0000-0000B4000000}"/>
    <cellStyle name="Normal 10 3 2 7" xfId="182" xr:uid="{00000000-0005-0000-0000-0000B5000000}"/>
    <cellStyle name="Normal 10 3 3" xfId="183" xr:uid="{00000000-0005-0000-0000-0000B6000000}"/>
    <cellStyle name="Normal 10 3 3 2" xfId="184" xr:uid="{00000000-0005-0000-0000-0000B7000000}"/>
    <cellStyle name="Normal 10 3 3 2 2" xfId="185" xr:uid="{00000000-0005-0000-0000-0000B8000000}"/>
    <cellStyle name="Normal 10 3 3 2 3" xfId="186" xr:uid="{00000000-0005-0000-0000-0000B9000000}"/>
    <cellStyle name="Normal 10 3 3 3" xfId="187" xr:uid="{00000000-0005-0000-0000-0000BA000000}"/>
    <cellStyle name="Normal 10 3 3 4" xfId="188" xr:uid="{00000000-0005-0000-0000-0000BB000000}"/>
    <cellStyle name="Normal 10 3 4" xfId="189" xr:uid="{00000000-0005-0000-0000-0000BC000000}"/>
    <cellStyle name="Normal 10 3 4 2" xfId="190" xr:uid="{00000000-0005-0000-0000-0000BD000000}"/>
    <cellStyle name="Normal 10 3 4 3" xfId="191" xr:uid="{00000000-0005-0000-0000-0000BE000000}"/>
    <cellStyle name="Normal 10 3 5" xfId="192" xr:uid="{00000000-0005-0000-0000-0000BF000000}"/>
    <cellStyle name="Normal 10 3 5 2" xfId="193" xr:uid="{00000000-0005-0000-0000-0000C0000000}"/>
    <cellStyle name="Normal 10 3 5 3" xfId="194" xr:uid="{00000000-0005-0000-0000-0000C1000000}"/>
    <cellStyle name="Normal 10 3 6" xfId="195" xr:uid="{00000000-0005-0000-0000-0000C2000000}"/>
    <cellStyle name="Normal 10 3 7" xfId="196" xr:uid="{00000000-0005-0000-0000-0000C3000000}"/>
    <cellStyle name="Normal 10 3 8" xfId="197" xr:uid="{00000000-0005-0000-0000-0000C4000000}"/>
    <cellStyle name="Normal 10 4" xfId="198" xr:uid="{00000000-0005-0000-0000-0000C5000000}"/>
    <cellStyle name="Normal 10 4 2" xfId="199" xr:uid="{00000000-0005-0000-0000-0000C6000000}"/>
    <cellStyle name="Normal 10 4 2 2" xfId="200" xr:uid="{00000000-0005-0000-0000-0000C7000000}"/>
    <cellStyle name="Normal 10 4 2 2 2" xfId="201" xr:uid="{00000000-0005-0000-0000-0000C8000000}"/>
    <cellStyle name="Normal 10 4 2 2 3" xfId="202" xr:uid="{00000000-0005-0000-0000-0000C9000000}"/>
    <cellStyle name="Normal 10 4 2 3" xfId="203" xr:uid="{00000000-0005-0000-0000-0000CA000000}"/>
    <cellStyle name="Normal 10 4 2 4" xfId="204" xr:uid="{00000000-0005-0000-0000-0000CB000000}"/>
    <cellStyle name="Normal 10 4 3" xfId="205" xr:uid="{00000000-0005-0000-0000-0000CC000000}"/>
    <cellStyle name="Normal 10 4 3 2" xfId="206" xr:uid="{00000000-0005-0000-0000-0000CD000000}"/>
    <cellStyle name="Normal 10 4 3 3" xfId="207" xr:uid="{00000000-0005-0000-0000-0000CE000000}"/>
    <cellStyle name="Normal 10 4 4" xfId="208" xr:uid="{00000000-0005-0000-0000-0000CF000000}"/>
    <cellStyle name="Normal 10 4 4 2" xfId="209" xr:uid="{00000000-0005-0000-0000-0000D0000000}"/>
    <cellStyle name="Normal 10 4 4 3" xfId="210" xr:uid="{00000000-0005-0000-0000-0000D1000000}"/>
    <cellStyle name="Normal 10 4 5" xfId="211" xr:uid="{00000000-0005-0000-0000-0000D2000000}"/>
    <cellStyle name="Normal 10 4 6" xfId="212" xr:uid="{00000000-0005-0000-0000-0000D3000000}"/>
    <cellStyle name="Normal 10 4 7" xfId="213" xr:uid="{00000000-0005-0000-0000-0000D4000000}"/>
    <cellStyle name="Normal 10 5" xfId="214" xr:uid="{00000000-0005-0000-0000-0000D5000000}"/>
    <cellStyle name="Normal 10 5 2" xfId="215" xr:uid="{00000000-0005-0000-0000-0000D6000000}"/>
    <cellStyle name="Normal 10 5 2 2" xfId="216" xr:uid="{00000000-0005-0000-0000-0000D7000000}"/>
    <cellStyle name="Normal 10 5 2 3" xfId="217" xr:uid="{00000000-0005-0000-0000-0000D8000000}"/>
    <cellStyle name="Normal 10 5 3" xfId="218" xr:uid="{00000000-0005-0000-0000-0000D9000000}"/>
    <cellStyle name="Normal 10 5 4" xfId="219" xr:uid="{00000000-0005-0000-0000-0000DA000000}"/>
    <cellStyle name="Normal 10 6" xfId="220" xr:uid="{00000000-0005-0000-0000-0000DB000000}"/>
    <cellStyle name="Normal 10 6 2" xfId="221" xr:uid="{00000000-0005-0000-0000-0000DC000000}"/>
    <cellStyle name="Normal 10 6 3" xfId="222" xr:uid="{00000000-0005-0000-0000-0000DD000000}"/>
    <cellStyle name="Normal 10 7" xfId="223" xr:uid="{00000000-0005-0000-0000-0000DE000000}"/>
    <cellStyle name="Normal 10 7 2" xfId="224" xr:uid="{00000000-0005-0000-0000-0000DF000000}"/>
    <cellStyle name="Normal 10 7 3" xfId="225" xr:uid="{00000000-0005-0000-0000-0000E0000000}"/>
    <cellStyle name="Normal 10 8" xfId="226" xr:uid="{00000000-0005-0000-0000-0000E1000000}"/>
    <cellStyle name="Normal 10 9" xfId="227" xr:uid="{00000000-0005-0000-0000-0000E2000000}"/>
    <cellStyle name="Normal 11" xfId="228" xr:uid="{00000000-0005-0000-0000-0000E3000000}"/>
    <cellStyle name="Normal 11 10" xfId="229" xr:uid="{00000000-0005-0000-0000-0000E4000000}"/>
    <cellStyle name="Normal 11 2" xfId="230" xr:uid="{00000000-0005-0000-0000-0000E5000000}"/>
    <cellStyle name="Normal 11 2 2" xfId="231" xr:uid="{00000000-0005-0000-0000-0000E6000000}"/>
    <cellStyle name="Normal 11 2 2 2" xfId="232" xr:uid="{00000000-0005-0000-0000-0000E7000000}"/>
    <cellStyle name="Normal 11 2 2 2 2" xfId="233" xr:uid="{00000000-0005-0000-0000-0000E8000000}"/>
    <cellStyle name="Normal 11 2 2 2 2 2" xfId="234" xr:uid="{00000000-0005-0000-0000-0000E9000000}"/>
    <cellStyle name="Normal 11 2 2 2 2 2 2" xfId="235" xr:uid="{00000000-0005-0000-0000-0000EA000000}"/>
    <cellStyle name="Normal 11 2 2 2 2 2 3" xfId="236" xr:uid="{00000000-0005-0000-0000-0000EB000000}"/>
    <cellStyle name="Normal 11 2 2 2 2 3" xfId="237" xr:uid="{00000000-0005-0000-0000-0000EC000000}"/>
    <cellStyle name="Normal 11 2 2 2 2 4" xfId="238" xr:uid="{00000000-0005-0000-0000-0000ED000000}"/>
    <cellStyle name="Normal 11 2 2 2 3" xfId="239" xr:uid="{00000000-0005-0000-0000-0000EE000000}"/>
    <cellStyle name="Normal 11 2 2 2 3 2" xfId="240" xr:uid="{00000000-0005-0000-0000-0000EF000000}"/>
    <cellStyle name="Normal 11 2 2 2 3 3" xfId="241" xr:uid="{00000000-0005-0000-0000-0000F0000000}"/>
    <cellStyle name="Normal 11 2 2 2 4" xfId="242" xr:uid="{00000000-0005-0000-0000-0000F1000000}"/>
    <cellStyle name="Normal 11 2 2 2 4 2" xfId="243" xr:uid="{00000000-0005-0000-0000-0000F2000000}"/>
    <cellStyle name="Normal 11 2 2 2 4 3" xfId="244" xr:uid="{00000000-0005-0000-0000-0000F3000000}"/>
    <cellStyle name="Normal 11 2 2 2 5" xfId="245" xr:uid="{00000000-0005-0000-0000-0000F4000000}"/>
    <cellStyle name="Normal 11 2 2 2 6" xfId="246" xr:uid="{00000000-0005-0000-0000-0000F5000000}"/>
    <cellStyle name="Normal 11 2 2 2 7" xfId="247" xr:uid="{00000000-0005-0000-0000-0000F6000000}"/>
    <cellStyle name="Normal 11 2 2 3" xfId="248" xr:uid="{00000000-0005-0000-0000-0000F7000000}"/>
    <cellStyle name="Normal 11 2 2 3 2" xfId="249" xr:uid="{00000000-0005-0000-0000-0000F8000000}"/>
    <cellStyle name="Normal 11 2 2 3 2 2" xfId="250" xr:uid="{00000000-0005-0000-0000-0000F9000000}"/>
    <cellStyle name="Normal 11 2 2 3 2 3" xfId="251" xr:uid="{00000000-0005-0000-0000-0000FA000000}"/>
    <cellStyle name="Normal 11 2 2 3 3" xfId="252" xr:uid="{00000000-0005-0000-0000-0000FB000000}"/>
    <cellStyle name="Normal 11 2 2 3 4" xfId="253" xr:uid="{00000000-0005-0000-0000-0000FC000000}"/>
    <cellStyle name="Normal 11 2 2 4" xfId="254" xr:uid="{00000000-0005-0000-0000-0000FD000000}"/>
    <cellStyle name="Normal 11 2 2 4 2" xfId="255" xr:uid="{00000000-0005-0000-0000-0000FE000000}"/>
    <cellStyle name="Normal 11 2 2 4 3" xfId="256" xr:uid="{00000000-0005-0000-0000-0000FF000000}"/>
    <cellStyle name="Normal 11 2 2 5" xfId="257" xr:uid="{00000000-0005-0000-0000-000000010000}"/>
    <cellStyle name="Normal 11 2 2 5 2" xfId="258" xr:uid="{00000000-0005-0000-0000-000001010000}"/>
    <cellStyle name="Normal 11 2 2 5 3" xfId="259" xr:uid="{00000000-0005-0000-0000-000002010000}"/>
    <cellStyle name="Normal 11 2 2 6" xfId="260" xr:uid="{00000000-0005-0000-0000-000003010000}"/>
    <cellStyle name="Normal 11 2 2 7" xfId="261" xr:uid="{00000000-0005-0000-0000-000004010000}"/>
    <cellStyle name="Normal 11 2 2 8" xfId="262" xr:uid="{00000000-0005-0000-0000-000005010000}"/>
    <cellStyle name="Normal 11 2 3" xfId="263" xr:uid="{00000000-0005-0000-0000-000006010000}"/>
    <cellStyle name="Normal 11 2 3 2" xfId="264" xr:uid="{00000000-0005-0000-0000-000007010000}"/>
    <cellStyle name="Normal 11 2 3 2 2" xfId="265" xr:uid="{00000000-0005-0000-0000-000008010000}"/>
    <cellStyle name="Normal 11 2 3 2 2 2" xfId="266" xr:uid="{00000000-0005-0000-0000-000009010000}"/>
    <cellStyle name="Normal 11 2 3 2 2 3" xfId="267" xr:uid="{00000000-0005-0000-0000-00000A010000}"/>
    <cellStyle name="Normal 11 2 3 2 3" xfId="268" xr:uid="{00000000-0005-0000-0000-00000B010000}"/>
    <cellStyle name="Normal 11 2 3 2 4" xfId="269" xr:uid="{00000000-0005-0000-0000-00000C010000}"/>
    <cellStyle name="Normal 11 2 3 3" xfId="270" xr:uid="{00000000-0005-0000-0000-00000D010000}"/>
    <cellStyle name="Normal 11 2 3 3 2" xfId="271" xr:uid="{00000000-0005-0000-0000-00000E010000}"/>
    <cellStyle name="Normal 11 2 3 3 3" xfId="272" xr:uid="{00000000-0005-0000-0000-00000F010000}"/>
    <cellStyle name="Normal 11 2 3 4" xfId="273" xr:uid="{00000000-0005-0000-0000-000010010000}"/>
    <cellStyle name="Normal 11 2 3 4 2" xfId="274" xr:uid="{00000000-0005-0000-0000-000011010000}"/>
    <cellStyle name="Normal 11 2 3 4 3" xfId="275" xr:uid="{00000000-0005-0000-0000-000012010000}"/>
    <cellStyle name="Normal 11 2 3 5" xfId="276" xr:uid="{00000000-0005-0000-0000-000013010000}"/>
    <cellStyle name="Normal 11 2 3 6" xfId="277" xr:uid="{00000000-0005-0000-0000-000014010000}"/>
    <cellStyle name="Normal 11 2 3 7" xfId="278" xr:uid="{00000000-0005-0000-0000-000015010000}"/>
    <cellStyle name="Normal 11 2 4" xfId="279" xr:uid="{00000000-0005-0000-0000-000016010000}"/>
    <cellStyle name="Normal 11 2 4 2" xfId="280" xr:uid="{00000000-0005-0000-0000-000017010000}"/>
    <cellStyle name="Normal 11 2 4 2 2" xfId="281" xr:uid="{00000000-0005-0000-0000-000018010000}"/>
    <cellStyle name="Normal 11 2 4 2 3" xfId="282" xr:uid="{00000000-0005-0000-0000-000019010000}"/>
    <cellStyle name="Normal 11 2 4 3" xfId="283" xr:uid="{00000000-0005-0000-0000-00001A010000}"/>
    <cellStyle name="Normal 11 2 4 4" xfId="284" xr:uid="{00000000-0005-0000-0000-00001B010000}"/>
    <cellStyle name="Normal 11 2 5" xfId="285" xr:uid="{00000000-0005-0000-0000-00001C010000}"/>
    <cellStyle name="Normal 11 2 5 2" xfId="286" xr:uid="{00000000-0005-0000-0000-00001D010000}"/>
    <cellStyle name="Normal 11 2 5 3" xfId="287" xr:uid="{00000000-0005-0000-0000-00001E010000}"/>
    <cellStyle name="Normal 11 2 6" xfId="288" xr:uid="{00000000-0005-0000-0000-00001F010000}"/>
    <cellStyle name="Normal 11 2 6 2" xfId="289" xr:uid="{00000000-0005-0000-0000-000020010000}"/>
    <cellStyle name="Normal 11 2 6 3" xfId="290" xr:uid="{00000000-0005-0000-0000-000021010000}"/>
    <cellStyle name="Normal 11 2 7" xfId="291" xr:uid="{00000000-0005-0000-0000-000022010000}"/>
    <cellStyle name="Normal 11 2 8" xfId="292" xr:uid="{00000000-0005-0000-0000-000023010000}"/>
    <cellStyle name="Normal 11 2 9" xfId="293" xr:uid="{00000000-0005-0000-0000-000024010000}"/>
    <cellStyle name="Normal 11 3" xfId="294" xr:uid="{00000000-0005-0000-0000-000025010000}"/>
    <cellStyle name="Normal 11 3 2" xfId="295" xr:uid="{00000000-0005-0000-0000-000026010000}"/>
    <cellStyle name="Normal 11 3 2 2" xfId="296" xr:uid="{00000000-0005-0000-0000-000027010000}"/>
    <cellStyle name="Normal 11 3 2 2 2" xfId="297" xr:uid="{00000000-0005-0000-0000-000028010000}"/>
    <cellStyle name="Normal 11 3 2 2 2 2" xfId="298" xr:uid="{00000000-0005-0000-0000-000029010000}"/>
    <cellStyle name="Normal 11 3 2 2 2 3" xfId="299" xr:uid="{00000000-0005-0000-0000-00002A010000}"/>
    <cellStyle name="Normal 11 3 2 2 3" xfId="300" xr:uid="{00000000-0005-0000-0000-00002B010000}"/>
    <cellStyle name="Normal 11 3 2 2 4" xfId="301" xr:uid="{00000000-0005-0000-0000-00002C010000}"/>
    <cellStyle name="Normal 11 3 2 3" xfId="302" xr:uid="{00000000-0005-0000-0000-00002D010000}"/>
    <cellStyle name="Normal 11 3 2 3 2" xfId="303" xr:uid="{00000000-0005-0000-0000-00002E010000}"/>
    <cellStyle name="Normal 11 3 2 3 3" xfId="304" xr:uid="{00000000-0005-0000-0000-00002F010000}"/>
    <cellStyle name="Normal 11 3 2 4" xfId="305" xr:uid="{00000000-0005-0000-0000-000030010000}"/>
    <cellStyle name="Normal 11 3 2 4 2" xfId="306" xr:uid="{00000000-0005-0000-0000-000031010000}"/>
    <cellStyle name="Normal 11 3 2 4 3" xfId="307" xr:uid="{00000000-0005-0000-0000-000032010000}"/>
    <cellStyle name="Normal 11 3 2 5" xfId="308" xr:uid="{00000000-0005-0000-0000-000033010000}"/>
    <cellStyle name="Normal 11 3 2 6" xfId="309" xr:uid="{00000000-0005-0000-0000-000034010000}"/>
    <cellStyle name="Normal 11 3 2 7" xfId="310" xr:uid="{00000000-0005-0000-0000-000035010000}"/>
    <cellStyle name="Normal 11 3 3" xfId="311" xr:uid="{00000000-0005-0000-0000-000036010000}"/>
    <cellStyle name="Normal 11 3 3 2" xfId="312" xr:uid="{00000000-0005-0000-0000-000037010000}"/>
    <cellStyle name="Normal 11 3 3 2 2" xfId="313" xr:uid="{00000000-0005-0000-0000-000038010000}"/>
    <cellStyle name="Normal 11 3 3 2 3" xfId="314" xr:uid="{00000000-0005-0000-0000-000039010000}"/>
    <cellStyle name="Normal 11 3 3 3" xfId="315" xr:uid="{00000000-0005-0000-0000-00003A010000}"/>
    <cellStyle name="Normal 11 3 3 4" xfId="316" xr:uid="{00000000-0005-0000-0000-00003B010000}"/>
    <cellStyle name="Normal 11 3 4" xfId="317" xr:uid="{00000000-0005-0000-0000-00003C010000}"/>
    <cellStyle name="Normal 11 3 4 2" xfId="318" xr:uid="{00000000-0005-0000-0000-00003D010000}"/>
    <cellStyle name="Normal 11 3 4 3" xfId="319" xr:uid="{00000000-0005-0000-0000-00003E010000}"/>
    <cellStyle name="Normal 11 3 5" xfId="320" xr:uid="{00000000-0005-0000-0000-00003F010000}"/>
    <cellStyle name="Normal 11 3 5 2" xfId="321" xr:uid="{00000000-0005-0000-0000-000040010000}"/>
    <cellStyle name="Normal 11 3 5 3" xfId="322" xr:uid="{00000000-0005-0000-0000-000041010000}"/>
    <cellStyle name="Normal 11 3 6" xfId="323" xr:uid="{00000000-0005-0000-0000-000042010000}"/>
    <cellStyle name="Normal 11 3 7" xfId="324" xr:uid="{00000000-0005-0000-0000-000043010000}"/>
    <cellStyle name="Normal 11 3 8" xfId="325" xr:uid="{00000000-0005-0000-0000-000044010000}"/>
    <cellStyle name="Normal 11 4" xfId="326" xr:uid="{00000000-0005-0000-0000-000045010000}"/>
    <cellStyle name="Normal 11 4 2" xfId="327" xr:uid="{00000000-0005-0000-0000-000046010000}"/>
    <cellStyle name="Normal 11 4 2 2" xfId="328" xr:uid="{00000000-0005-0000-0000-000047010000}"/>
    <cellStyle name="Normal 11 4 2 2 2" xfId="329" xr:uid="{00000000-0005-0000-0000-000048010000}"/>
    <cellStyle name="Normal 11 4 2 2 3" xfId="330" xr:uid="{00000000-0005-0000-0000-000049010000}"/>
    <cellStyle name="Normal 11 4 2 3" xfId="331" xr:uid="{00000000-0005-0000-0000-00004A010000}"/>
    <cellStyle name="Normal 11 4 2 4" xfId="332" xr:uid="{00000000-0005-0000-0000-00004B010000}"/>
    <cellStyle name="Normal 11 4 3" xfId="333" xr:uid="{00000000-0005-0000-0000-00004C010000}"/>
    <cellStyle name="Normal 11 4 3 2" xfId="334" xr:uid="{00000000-0005-0000-0000-00004D010000}"/>
    <cellStyle name="Normal 11 4 3 3" xfId="335" xr:uid="{00000000-0005-0000-0000-00004E010000}"/>
    <cellStyle name="Normal 11 4 4" xfId="336" xr:uid="{00000000-0005-0000-0000-00004F010000}"/>
    <cellStyle name="Normal 11 4 4 2" xfId="337" xr:uid="{00000000-0005-0000-0000-000050010000}"/>
    <cellStyle name="Normal 11 4 4 3" xfId="338" xr:uid="{00000000-0005-0000-0000-000051010000}"/>
    <cellStyle name="Normal 11 4 5" xfId="339" xr:uid="{00000000-0005-0000-0000-000052010000}"/>
    <cellStyle name="Normal 11 4 6" xfId="340" xr:uid="{00000000-0005-0000-0000-000053010000}"/>
    <cellStyle name="Normal 11 4 7" xfId="341" xr:uid="{00000000-0005-0000-0000-000054010000}"/>
    <cellStyle name="Normal 11 5" xfId="342" xr:uid="{00000000-0005-0000-0000-000055010000}"/>
    <cellStyle name="Normal 11 5 2" xfId="343" xr:uid="{00000000-0005-0000-0000-000056010000}"/>
    <cellStyle name="Normal 11 5 2 2" xfId="344" xr:uid="{00000000-0005-0000-0000-000057010000}"/>
    <cellStyle name="Normal 11 5 2 3" xfId="345" xr:uid="{00000000-0005-0000-0000-000058010000}"/>
    <cellStyle name="Normal 11 5 3" xfId="346" xr:uid="{00000000-0005-0000-0000-000059010000}"/>
    <cellStyle name="Normal 11 5 4" xfId="347" xr:uid="{00000000-0005-0000-0000-00005A010000}"/>
    <cellStyle name="Normal 11 6" xfId="348" xr:uid="{00000000-0005-0000-0000-00005B010000}"/>
    <cellStyle name="Normal 11 6 2" xfId="349" xr:uid="{00000000-0005-0000-0000-00005C010000}"/>
    <cellStyle name="Normal 11 6 3" xfId="350" xr:uid="{00000000-0005-0000-0000-00005D010000}"/>
    <cellStyle name="Normal 11 7" xfId="351" xr:uid="{00000000-0005-0000-0000-00005E010000}"/>
    <cellStyle name="Normal 11 7 2" xfId="352" xr:uid="{00000000-0005-0000-0000-00005F010000}"/>
    <cellStyle name="Normal 11 7 3" xfId="353" xr:uid="{00000000-0005-0000-0000-000060010000}"/>
    <cellStyle name="Normal 11 8" xfId="354" xr:uid="{00000000-0005-0000-0000-000061010000}"/>
    <cellStyle name="Normal 11 9" xfId="355" xr:uid="{00000000-0005-0000-0000-000062010000}"/>
    <cellStyle name="Normal 12" xfId="356" xr:uid="{00000000-0005-0000-0000-000063010000}"/>
    <cellStyle name="Normal 12 2" xfId="357" xr:uid="{00000000-0005-0000-0000-000064010000}"/>
    <cellStyle name="Normal 13" xfId="358" xr:uid="{00000000-0005-0000-0000-000065010000}"/>
    <cellStyle name="Normal 13 2" xfId="359" xr:uid="{00000000-0005-0000-0000-000066010000}"/>
    <cellStyle name="Normal 13 2 2" xfId="360" xr:uid="{00000000-0005-0000-0000-000067010000}"/>
    <cellStyle name="Normal 13 2 3" xfId="361" xr:uid="{00000000-0005-0000-0000-000068010000}"/>
    <cellStyle name="Normal 13 3" xfId="362" xr:uid="{00000000-0005-0000-0000-000069010000}"/>
    <cellStyle name="Normal 13 4" xfId="363" xr:uid="{00000000-0005-0000-0000-00006A010000}"/>
    <cellStyle name="Normal 14" xfId="364" xr:uid="{00000000-0005-0000-0000-00006B010000}"/>
    <cellStyle name="Normal 14 2" xfId="365" xr:uid="{00000000-0005-0000-0000-00006C010000}"/>
    <cellStyle name="Normal 14 3" xfId="366" xr:uid="{00000000-0005-0000-0000-00006D010000}"/>
    <cellStyle name="Normal 15" xfId="367" xr:uid="{00000000-0005-0000-0000-00006E010000}"/>
    <cellStyle name="Normal 15 2" xfId="368" xr:uid="{00000000-0005-0000-0000-00006F010000}"/>
    <cellStyle name="Normal 15 2 2" xfId="369" xr:uid="{00000000-0005-0000-0000-000070010000}"/>
    <cellStyle name="Normal 15 2 3" xfId="370" xr:uid="{00000000-0005-0000-0000-000071010000}"/>
    <cellStyle name="Normal 15 3" xfId="371" xr:uid="{00000000-0005-0000-0000-000072010000}"/>
    <cellStyle name="Normal 15 4" xfId="372" xr:uid="{00000000-0005-0000-0000-000073010000}"/>
    <cellStyle name="Normal 16" xfId="373" xr:uid="{00000000-0005-0000-0000-000074010000}"/>
    <cellStyle name="Normal 16 2" xfId="374" xr:uid="{00000000-0005-0000-0000-000075010000}"/>
    <cellStyle name="Normal 17" xfId="375" xr:uid="{00000000-0005-0000-0000-000076010000}"/>
    <cellStyle name="Normal 17 2" xfId="376" xr:uid="{00000000-0005-0000-0000-000077010000}"/>
    <cellStyle name="Normal 17 2 2" xfId="377" xr:uid="{00000000-0005-0000-0000-000078010000}"/>
    <cellStyle name="Normal 17 2 2 2" xfId="378" xr:uid="{00000000-0005-0000-0000-000079010000}"/>
    <cellStyle name="Normal 17 2 2 3" xfId="379" xr:uid="{00000000-0005-0000-0000-00007A010000}"/>
    <cellStyle name="Normal 17 2 3" xfId="380" xr:uid="{00000000-0005-0000-0000-00007B010000}"/>
    <cellStyle name="Normal 17 2 3 2" xfId="381" xr:uid="{00000000-0005-0000-0000-00007C010000}"/>
    <cellStyle name="Normal 17 2 3 3" xfId="382" xr:uid="{00000000-0005-0000-0000-00007D010000}"/>
    <cellStyle name="Normal 17 3" xfId="383" xr:uid="{00000000-0005-0000-0000-00007E010000}"/>
    <cellStyle name="Normal 18" xfId="384" xr:uid="{00000000-0005-0000-0000-00007F010000}"/>
    <cellStyle name="Normal 18 2" xfId="385" xr:uid="{00000000-0005-0000-0000-000080010000}"/>
    <cellStyle name="Normal 19" xfId="386" xr:uid="{00000000-0005-0000-0000-000081010000}"/>
    <cellStyle name="Normal 19 2" xfId="387" xr:uid="{00000000-0005-0000-0000-000082010000}"/>
    <cellStyle name="Normal 19 3" xfId="388" xr:uid="{00000000-0005-0000-0000-000083010000}"/>
    <cellStyle name="Normal 2" xfId="389" xr:uid="{00000000-0005-0000-0000-000084010000}"/>
    <cellStyle name="Normal 2 10" xfId="390" xr:uid="{00000000-0005-0000-0000-000085010000}"/>
    <cellStyle name="Normal 2 11" xfId="391" xr:uid="{00000000-0005-0000-0000-000086010000}"/>
    <cellStyle name="Normal 2 11 2" xfId="392" xr:uid="{00000000-0005-0000-0000-000087010000}"/>
    <cellStyle name="Normal 2 11 3" xfId="393" xr:uid="{00000000-0005-0000-0000-000088010000}"/>
    <cellStyle name="Normal 2 11 4" xfId="394" xr:uid="{00000000-0005-0000-0000-000089010000}"/>
    <cellStyle name="Normal 2 11 5" xfId="395" xr:uid="{00000000-0005-0000-0000-00008A010000}"/>
    <cellStyle name="Normal 2 12" xfId="396" xr:uid="{00000000-0005-0000-0000-00008B010000}"/>
    <cellStyle name="Normal 2 12 2" xfId="397" xr:uid="{00000000-0005-0000-0000-00008C010000}"/>
    <cellStyle name="Normal 2 12 3" xfId="398" xr:uid="{00000000-0005-0000-0000-00008D010000}"/>
    <cellStyle name="Normal 2 12 4" xfId="399" xr:uid="{00000000-0005-0000-0000-00008E010000}"/>
    <cellStyle name="Normal 2 13" xfId="400" xr:uid="{00000000-0005-0000-0000-00008F010000}"/>
    <cellStyle name="Normal 2 14" xfId="401" xr:uid="{00000000-0005-0000-0000-000090010000}"/>
    <cellStyle name="Normal 2 2" xfId="402" xr:uid="{00000000-0005-0000-0000-000091010000}"/>
    <cellStyle name="Normal 2 2 2" xfId="403" xr:uid="{00000000-0005-0000-0000-000092010000}"/>
    <cellStyle name="Normal 2 3" xfId="404" xr:uid="{00000000-0005-0000-0000-000093010000}"/>
    <cellStyle name="Normal 2 4" xfId="405" xr:uid="{00000000-0005-0000-0000-000094010000}"/>
    <cellStyle name="Normal 2 4 2" xfId="406" xr:uid="{00000000-0005-0000-0000-000095010000}"/>
    <cellStyle name="Normal 2 4 3" xfId="407" xr:uid="{00000000-0005-0000-0000-000096010000}"/>
    <cellStyle name="Normal 2 5" xfId="408" xr:uid="{00000000-0005-0000-0000-000097010000}"/>
    <cellStyle name="Normal 2 5 2" xfId="409" xr:uid="{00000000-0005-0000-0000-000098010000}"/>
    <cellStyle name="Normal 2 5 3" xfId="410" xr:uid="{00000000-0005-0000-0000-000099010000}"/>
    <cellStyle name="Normal 2 6" xfId="411" xr:uid="{00000000-0005-0000-0000-00009A010000}"/>
    <cellStyle name="Normal 2 7" xfId="412" xr:uid="{00000000-0005-0000-0000-00009B010000}"/>
    <cellStyle name="Normal 2 8" xfId="413" xr:uid="{00000000-0005-0000-0000-00009C010000}"/>
    <cellStyle name="Normal 2 9" xfId="414" xr:uid="{00000000-0005-0000-0000-00009D010000}"/>
    <cellStyle name="Normal 20" xfId="415" xr:uid="{00000000-0005-0000-0000-00009E010000}"/>
    <cellStyle name="Normal 20 2" xfId="416" xr:uid="{00000000-0005-0000-0000-00009F010000}"/>
    <cellStyle name="Normal 20 2 2" xfId="417" xr:uid="{00000000-0005-0000-0000-0000A0010000}"/>
    <cellStyle name="Normal 20 2 2 2" xfId="418" xr:uid="{00000000-0005-0000-0000-0000A1010000}"/>
    <cellStyle name="Normal 20 2 2 2 2" xfId="419" xr:uid="{00000000-0005-0000-0000-0000A2010000}"/>
    <cellStyle name="Normal 20 2 2 2 2 2" xfId="420" xr:uid="{00000000-0005-0000-0000-0000A3010000}"/>
    <cellStyle name="Normal 20 2 2 2 2 3" xfId="421" xr:uid="{00000000-0005-0000-0000-0000A4010000}"/>
    <cellStyle name="Normal 20 2 2 2 3" xfId="422" xr:uid="{00000000-0005-0000-0000-0000A5010000}"/>
    <cellStyle name="Normal 20 2 2 2 4" xfId="423" xr:uid="{00000000-0005-0000-0000-0000A6010000}"/>
    <cellStyle name="Normal 20 2 2 3" xfId="424" xr:uid="{00000000-0005-0000-0000-0000A7010000}"/>
    <cellStyle name="Normal 20 2 2 3 2" xfId="425" xr:uid="{00000000-0005-0000-0000-0000A8010000}"/>
    <cellStyle name="Normal 20 2 2 3 3" xfId="426" xr:uid="{00000000-0005-0000-0000-0000A9010000}"/>
    <cellStyle name="Normal 20 2 2 4" xfId="427" xr:uid="{00000000-0005-0000-0000-0000AA010000}"/>
    <cellStyle name="Normal 20 2 2 4 2" xfId="428" xr:uid="{00000000-0005-0000-0000-0000AB010000}"/>
    <cellStyle name="Normal 20 2 2 4 3" xfId="429" xr:uid="{00000000-0005-0000-0000-0000AC010000}"/>
    <cellStyle name="Normal 20 2 2 5" xfId="430" xr:uid="{00000000-0005-0000-0000-0000AD010000}"/>
    <cellStyle name="Normal 20 2 2 6" xfId="431" xr:uid="{00000000-0005-0000-0000-0000AE010000}"/>
    <cellStyle name="Normal 20 2 2 7" xfId="432" xr:uid="{00000000-0005-0000-0000-0000AF010000}"/>
    <cellStyle name="Normal 20 2 3" xfId="433" xr:uid="{00000000-0005-0000-0000-0000B0010000}"/>
    <cellStyle name="Normal 20 2 3 2" xfId="434" xr:uid="{00000000-0005-0000-0000-0000B1010000}"/>
    <cellStyle name="Normal 20 2 3 2 2" xfId="435" xr:uid="{00000000-0005-0000-0000-0000B2010000}"/>
    <cellStyle name="Normal 20 2 3 2 3" xfId="436" xr:uid="{00000000-0005-0000-0000-0000B3010000}"/>
    <cellStyle name="Normal 20 2 3 3" xfId="437" xr:uid="{00000000-0005-0000-0000-0000B4010000}"/>
    <cellStyle name="Normal 20 2 3 4" xfId="438" xr:uid="{00000000-0005-0000-0000-0000B5010000}"/>
    <cellStyle name="Normal 20 2 4" xfId="439" xr:uid="{00000000-0005-0000-0000-0000B6010000}"/>
    <cellStyle name="Normal 20 2 4 2" xfId="440" xr:uid="{00000000-0005-0000-0000-0000B7010000}"/>
    <cellStyle name="Normal 20 2 4 3" xfId="441" xr:uid="{00000000-0005-0000-0000-0000B8010000}"/>
    <cellStyle name="Normal 20 2 5" xfId="442" xr:uid="{00000000-0005-0000-0000-0000B9010000}"/>
    <cellStyle name="Normal 20 2 5 2" xfId="443" xr:uid="{00000000-0005-0000-0000-0000BA010000}"/>
    <cellStyle name="Normal 20 2 5 3" xfId="444" xr:uid="{00000000-0005-0000-0000-0000BB010000}"/>
    <cellStyle name="Normal 20 2 6" xfId="445" xr:uid="{00000000-0005-0000-0000-0000BC010000}"/>
    <cellStyle name="Normal 20 2 7" xfId="446" xr:uid="{00000000-0005-0000-0000-0000BD010000}"/>
    <cellStyle name="Normal 20 2 8" xfId="447" xr:uid="{00000000-0005-0000-0000-0000BE010000}"/>
    <cellStyle name="Normal 20 3" xfId="448" xr:uid="{00000000-0005-0000-0000-0000BF010000}"/>
    <cellStyle name="Normal 20 3 2" xfId="449" xr:uid="{00000000-0005-0000-0000-0000C0010000}"/>
    <cellStyle name="Normal 20 3 2 2" xfId="450" xr:uid="{00000000-0005-0000-0000-0000C1010000}"/>
    <cellStyle name="Normal 20 3 2 2 2" xfId="451" xr:uid="{00000000-0005-0000-0000-0000C2010000}"/>
    <cellStyle name="Normal 20 3 2 2 3" xfId="452" xr:uid="{00000000-0005-0000-0000-0000C3010000}"/>
    <cellStyle name="Normal 20 3 2 3" xfId="453" xr:uid="{00000000-0005-0000-0000-0000C4010000}"/>
    <cellStyle name="Normal 20 3 2 4" xfId="454" xr:uid="{00000000-0005-0000-0000-0000C5010000}"/>
    <cellStyle name="Normal 20 3 3" xfId="455" xr:uid="{00000000-0005-0000-0000-0000C6010000}"/>
    <cellStyle name="Normal 20 3 3 2" xfId="456" xr:uid="{00000000-0005-0000-0000-0000C7010000}"/>
    <cellStyle name="Normal 20 3 3 3" xfId="457" xr:uid="{00000000-0005-0000-0000-0000C8010000}"/>
    <cellStyle name="Normal 20 3 4" xfId="458" xr:uid="{00000000-0005-0000-0000-0000C9010000}"/>
    <cellStyle name="Normal 20 3 4 2" xfId="459" xr:uid="{00000000-0005-0000-0000-0000CA010000}"/>
    <cellStyle name="Normal 20 3 4 3" xfId="460" xr:uid="{00000000-0005-0000-0000-0000CB010000}"/>
    <cellStyle name="Normal 20 3 5" xfId="461" xr:uid="{00000000-0005-0000-0000-0000CC010000}"/>
    <cellStyle name="Normal 20 3 6" xfId="462" xr:uid="{00000000-0005-0000-0000-0000CD010000}"/>
    <cellStyle name="Normal 20 3 7" xfId="463" xr:uid="{00000000-0005-0000-0000-0000CE010000}"/>
    <cellStyle name="Normal 20 4" xfId="464" xr:uid="{00000000-0005-0000-0000-0000CF010000}"/>
    <cellStyle name="Normal 20 4 2" xfId="465" xr:uid="{00000000-0005-0000-0000-0000D0010000}"/>
    <cellStyle name="Normal 20 4 2 2" xfId="466" xr:uid="{00000000-0005-0000-0000-0000D1010000}"/>
    <cellStyle name="Normal 20 4 2 3" xfId="467" xr:uid="{00000000-0005-0000-0000-0000D2010000}"/>
    <cellStyle name="Normal 20 4 3" xfId="468" xr:uid="{00000000-0005-0000-0000-0000D3010000}"/>
    <cellStyle name="Normal 20 4 4" xfId="469" xr:uid="{00000000-0005-0000-0000-0000D4010000}"/>
    <cellStyle name="Normal 20 5" xfId="470" xr:uid="{00000000-0005-0000-0000-0000D5010000}"/>
    <cellStyle name="Normal 20 5 2" xfId="471" xr:uid="{00000000-0005-0000-0000-0000D6010000}"/>
    <cellStyle name="Normal 20 5 3" xfId="472" xr:uid="{00000000-0005-0000-0000-0000D7010000}"/>
    <cellStyle name="Normal 20 6" xfId="473" xr:uid="{00000000-0005-0000-0000-0000D8010000}"/>
    <cellStyle name="Normal 20 6 2" xfId="474" xr:uid="{00000000-0005-0000-0000-0000D9010000}"/>
    <cellStyle name="Normal 20 6 3" xfId="475" xr:uid="{00000000-0005-0000-0000-0000DA010000}"/>
    <cellStyle name="Normal 20 7" xfId="476" xr:uid="{00000000-0005-0000-0000-0000DB010000}"/>
    <cellStyle name="Normal 20 8" xfId="477" xr:uid="{00000000-0005-0000-0000-0000DC010000}"/>
    <cellStyle name="Normal 20 9" xfId="478" xr:uid="{00000000-0005-0000-0000-0000DD010000}"/>
    <cellStyle name="Normal 21" xfId="479" xr:uid="{00000000-0005-0000-0000-0000DE010000}"/>
    <cellStyle name="Normal 21 2" xfId="480" xr:uid="{00000000-0005-0000-0000-0000DF010000}"/>
    <cellStyle name="Normal 21 2 2" xfId="481" xr:uid="{00000000-0005-0000-0000-0000E0010000}"/>
    <cellStyle name="Normal 21 3" xfId="482" xr:uid="{00000000-0005-0000-0000-0000E1010000}"/>
    <cellStyle name="Normal 22" xfId="483" xr:uid="{00000000-0005-0000-0000-0000E2010000}"/>
    <cellStyle name="Normal 22 2" xfId="484" xr:uid="{00000000-0005-0000-0000-0000E3010000}"/>
    <cellStyle name="Normal 22 2 2" xfId="485" xr:uid="{00000000-0005-0000-0000-0000E4010000}"/>
    <cellStyle name="Normal 22 2 3" xfId="486" xr:uid="{00000000-0005-0000-0000-0000E5010000}"/>
    <cellStyle name="Normal 23" xfId="487" xr:uid="{00000000-0005-0000-0000-0000E6010000}"/>
    <cellStyle name="Normal 23 2" xfId="488" xr:uid="{00000000-0005-0000-0000-0000E7010000}"/>
    <cellStyle name="Normal 23 3" xfId="489" xr:uid="{00000000-0005-0000-0000-0000E8010000}"/>
    <cellStyle name="Normal 23 4" xfId="490" xr:uid="{00000000-0005-0000-0000-0000E9010000}"/>
    <cellStyle name="Normal 24" xfId="491" xr:uid="{00000000-0005-0000-0000-0000EA010000}"/>
    <cellStyle name="Normal 24 2" xfId="492" xr:uid="{00000000-0005-0000-0000-0000EB010000}"/>
    <cellStyle name="Normal 25" xfId="493" xr:uid="{00000000-0005-0000-0000-0000EC010000}"/>
    <cellStyle name="Normal 25 2" xfId="494" xr:uid="{00000000-0005-0000-0000-0000ED010000}"/>
    <cellStyle name="Normal 26" xfId="495" xr:uid="{00000000-0005-0000-0000-0000EE010000}"/>
    <cellStyle name="Normal 27" xfId="496" xr:uid="{00000000-0005-0000-0000-0000EF010000}"/>
    <cellStyle name="Normal 27 2" xfId="497" xr:uid="{00000000-0005-0000-0000-0000F0010000}"/>
    <cellStyle name="Normal 28" xfId="498" xr:uid="{00000000-0005-0000-0000-0000F1010000}"/>
    <cellStyle name="Normal 29" xfId="499" xr:uid="{00000000-0005-0000-0000-0000F2010000}"/>
    <cellStyle name="Normal 3" xfId="500" xr:uid="{00000000-0005-0000-0000-0000F3010000}"/>
    <cellStyle name="Normal 3 2" xfId="501" xr:uid="{00000000-0005-0000-0000-0000F4010000}"/>
    <cellStyle name="Normal 3 2 2" xfId="502" xr:uid="{00000000-0005-0000-0000-0000F5010000}"/>
    <cellStyle name="Normal 3 2 3" xfId="503" xr:uid="{00000000-0005-0000-0000-0000F6010000}"/>
    <cellStyle name="Normal 3 3" xfId="504" xr:uid="{00000000-0005-0000-0000-0000F7010000}"/>
    <cellStyle name="Normal 30" xfId="505" xr:uid="{00000000-0005-0000-0000-0000F8010000}"/>
    <cellStyle name="Normal 30 2" xfId="506" xr:uid="{00000000-0005-0000-0000-0000F9010000}"/>
    <cellStyle name="Normal 34 3 2" xfId="662" xr:uid="{62D9F481-FD71-4BCD-8F8A-E62D8B19720D}"/>
    <cellStyle name="Normal 4" xfId="507" xr:uid="{00000000-0005-0000-0000-0000FA010000}"/>
    <cellStyle name="Normal 4 2" xfId="508" xr:uid="{00000000-0005-0000-0000-0000FB010000}"/>
    <cellStyle name="Normal 5" xfId="509" xr:uid="{00000000-0005-0000-0000-0000FC010000}"/>
    <cellStyle name="Normal 6" xfId="510" xr:uid="{00000000-0005-0000-0000-0000FD010000}"/>
    <cellStyle name="Normal 6 2" xfId="511" xr:uid="{00000000-0005-0000-0000-0000FE010000}"/>
    <cellStyle name="Normal 7" xfId="512" xr:uid="{00000000-0005-0000-0000-0000FF010000}"/>
    <cellStyle name="Normal 7 2" xfId="513" xr:uid="{00000000-0005-0000-0000-000000020000}"/>
    <cellStyle name="Normal 7 3" xfId="514" xr:uid="{00000000-0005-0000-0000-000001020000}"/>
    <cellStyle name="Normal 8" xfId="515" xr:uid="{00000000-0005-0000-0000-000002020000}"/>
    <cellStyle name="Normal 9" xfId="516" xr:uid="{00000000-0005-0000-0000-000003020000}"/>
    <cellStyle name="Normal 9 2" xfId="517" xr:uid="{00000000-0005-0000-0000-000004020000}"/>
    <cellStyle name="Normal 9 2 2" xfId="518" xr:uid="{00000000-0005-0000-0000-000005020000}"/>
    <cellStyle name="Normal 9 2 3" xfId="519" xr:uid="{00000000-0005-0000-0000-000006020000}"/>
    <cellStyle name="Normal 9 3" xfId="520" xr:uid="{00000000-0005-0000-0000-000007020000}"/>
    <cellStyle name="Normal 9 4" xfId="521" xr:uid="{00000000-0005-0000-0000-000008020000}"/>
    <cellStyle name="Percent" xfId="3" builtinId="5"/>
    <cellStyle name="Percent 2" xfId="522" xr:uid="{00000000-0005-0000-0000-00000A020000}"/>
    <cellStyle name="Percent 3" xfId="523" xr:uid="{00000000-0005-0000-0000-00000B020000}"/>
    <cellStyle name="Percent 3 2" xfId="524" xr:uid="{00000000-0005-0000-0000-00000C020000}"/>
    <cellStyle name="Percent 3 3" xfId="525" xr:uid="{00000000-0005-0000-0000-00000D020000}"/>
    <cellStyle name="Percent 4" xfId="526" xr:uid="{00000000-0005-0000-0000-00000E020000}"/>
    <cellStyle name="Percent 4 2" xfId="527" xr:uid="{00000000-0005-0000-0000-00000F020000}"/>
    <cellStyle name="Percent 4 3" xfId="528" xr:uid="{00000000-0005-0000-0000-000010020000}"/>
    <cellStyle name="Percent 5" xfId="529" xr:uid="{00000000-0005-0000-0000-000011020000}"/>
    <cellStyle name="Percent 5 2" xfId="530" xr:uid="{00000000-0005-0000-0000-000012020000}"/>
    <cellStyle name="Percent 5 3" xfId="531" xr:uid="{00000000-0005-0000-0000-000013020000}"/>
    <cellStyle name="Percent 6" xfId="661" xr:uid="{00000000-0005-0000-0000-000014020000}"/>
    <cellStyle name="STYLE1" xfId="532" xr:uid="{00000000-0005-0000-0000-000015020000}"/>
    <cellStyle name="STYLE1 10" xfId="533" xr:uid="{00000000-0005-0000-0000-000016020000}"/>
    <cellStyle name="STYLE1 11" xfId="534" xr:uid="{00000000-0005-0000-0000-000017020000}"/>
    <cellStyle name="STYLE1 12" xfId="535" xr:uid="{00000000-0005-0000-0000-000018020000}"/>
    <cellStyle name="STYLE1 13" xfId="536" xr:uid="{00000000-0005-0000-0000-000019020000}"/>
    <cellStyle name="STYLE1 14" xfId="537" xr:uid="{00000000-0005-0000-0000-00001A020000}"/>
    <cellStyle name="STYLE1 2" xfId="538" xr:uid="{00000000-0005-0000-0000-00001B020000}"/>
    <cellStyle name="STYLE1 2 2" xfId="539" xr:uid="{00000000-0005-0000-0000-00001C020000}"/>
    <cellStyle name="STYLE1 2 3" xfId="540" xr:uid="{00000000-0005-0000-0000-00001D020000}"/>
    <cellStyle name="STYLE1 2 4" xfId="541" xr:uid="{00000000-0005-0000-0000-00001E020000}"/>
    <cellStyle name="STYLE1 2 5" xfId="542" xr:uid="{00000000-0005-0000-0000-00001F020000}"/>
    <cellStyle name="STYLE1 2 6" xfId="543" xr:uid="{00000000-0005-0000-0000-000020020000}"/>
    <cellStyle name="STYLE1 2 7" xfId="544" xr:uid="{00000000-0005-0000-0000-000021020000}"/>
    <cellStyle name="STYLE1 2 8" xfId="545" xr:uid="{00000000-0005-0000-0000-000022020000}"/>
    <cellStyle name="STYLE1 3" xfId="546" xr:uid="{00000000-0005-0000-0000-000023020000}"/>
    <cellStyle name="STYLE1 4" xfId="547" xr:uid="{00000000-0005-0000-0000-000024020000}"/>
    <cellStyle name="STYLE1 5" xfId="548" xr:uid="{00000000-0005-0000-0000-000025020000}"/>
    <cellStyle name="STYLE1 6" xfId="549" xr:uid="{00000000-0005-0000-0000-000026020000}"/>
    <cellStyle name="STYLE1 7" xfId="550" xr:uid="{00000000-0005-0000-0000-000027020000}"/>
    <cellStyle name="STYLE1 8" xfId="551" xr:uid="{00000000-0005-0000-0000-000028020000}"/>
    <cellStyle name="STYLE1 9" xfId="552" xr:uid="{00000000-0005-0000-0000-000029020000}"/>
    <cellStyle name="STYLE1_Sheet2" xfId="553" xr:uid="{00000000-0005-0000-0000-00002A020000}"/>
    <cellStyle name="STYLE2" xfId="554" xr:uid="{00000000-0005-0000-0000-00002B020000}"/>
    <cellStyle name="STYLE2 10" xfId="555" xr:uid="{00000000-0005-0000-0000-00002C020000}"/>
    <cellStyle name="STYLE2 11" xfId="556" xr:uid="{00000000-0005-0000-0000-00002D020000}"/>
    <cellStyle name="STYLE2 12" xfId="557" xr:uid="{00000000-0005-0000-0000-00002E020000}"/>
    <cellStyle name="STYLE2 13" xfId="558" xr:uid="{00000000-0005-0000-0000-00002F020000}"/>
    <cellStyle name="STYLE2 14" xfId="559" xr:uid="{00000000-0005-0000-0000-000030020000}"/>
    <cellStyle name="STYLE2 2" xfId="560" xr:uid="{00000000-0005-0000-0000-000031020000}"/>
    <cellStyle name="STYLE2 2 2" xfId="561" xr:uid="{00000000-0005-0000-0000-000032020000}"/>
    <cellStyle name="STYLE2 2 3" xfId="562" xr:uid="{00000000-0005-0000-0000-000033020000}"/>
    <cellStyle name="STYLE2 2 4" xfId="563" xr:uid="{00000000-0005-0000-0000-000034020000}"/>
    <cellStyle name="STYLE2 2 5" xfId="564" xr:uid="{00000000-0005-0000-0000-000035020000}"/>
    <cellStyle name="STYLE2 2 6" xfId="565" xr:uid="{00000000-0005-0000-0000-000036020000}"/>
    <cellStyle name="STYLE2 2 7" xfId="566" xr:uid="{00000000-0005-0000-0000-000037020000}"/>
    <cellStyle name="STYLE2 2 8" xfId="567" xr:uid="{00000000-0005-0000-0000-000038020000}"/>
    <cellStyle name="STYLE2 3" xfId="568" xr:uid="{00000000-0005-0000-0000-000039020000}"/>
    <cellStyle name="STYLE2 4" xfId="569" xr:uid="{00000000-0005-0000-0000-00003A020000}"/>
    <cellStyle name="STYLE2 5" xfId="570" xr:uid="{00000000-0005-0000-0000-00003B020000}"/>
    <cellStyle name="STYLE2 6" xfId="571" xr:uid="{00000000-0005-0000-0000-00003C020000}"/>
    <cellStyle name="STYLE2 7" xfId="572" xr:uid="{00000000-0005-0000-0000-00003D020000}"/>
    <cellStyle name="STYLE2 8" xfId="573" xr:uid="{00000000-0005-0000-0000-00003E020000}"/>
    <cellStyle name="STYLE2 9" xfId="574" xr:uid="{00000000-0005-0000-0000-00003F020000}"/>
    <cellStyle name="STYLE2_Sheet2" xfId="575" xr:uid="{00000000-0005-0000-0000-000040020000}"/>
    <cellStyle name="STYLE3" xfId="576" xr:uid="{00000000-0005-0000-0000-000041020000}"/>
    <cellStyle name="STYLE3 10" xfId="577" xr:uid="{00000000-0005-0000-0000-000042020000}"/>
    <cellStyle name="STYLE3 11" xfId="578" xr:uid="{00000000-0005-0000-0000-000043020000}"/>
    <cellStyle name="STYLE3 12" xfId="579" xr:uid="{00000000-0005-0000-0000-000044020000}"/>
    <cellStyle name="STYLE3 13" xfId="580" xr:uid="{00000000-0005-0000-0000-000045020000}"/>
    <cellStyle name="STYLE3 14" xfId="581" xr:uid="{00000000-0005-0000-0000-000046020000}"/>
    <cellStyle name="STYLE3 2" xfId="582" xr:uid="{00000000-0005-0000-0000-000047020000}"/>
    <cellStyle name="STYLE3 2 2" xfId="583" xr:uid="{00000000-0005-0000-0000-000048020000}"/>
    <cellStyle name="STYLE3 2 3" xfId="584" xr:uid="{00000000-0005-0000-0000-000049020000}"/>
    <cellStyle name="STYLE3 2 4" xfId="585" xr:uid="{00000000-0005-0000-0000-00004A020000}"/>
    <cellStyle name="STYLE3 2 5" xfId="586" xr:uid="{00000000-0005-0000-0000-00004B020000}"/>
    <cellStyle name="STYLE3 2 6" xfId="587" xr:uid="{00000000-0005-0000-0000-00004C020000}"/>
    <cellStyle name="STYLE3 2 7" xfId="588" xr:uid="{00000000-0005-0000-0000-00004D020000}"/>
    <cellStyle name="STYLE3 2 8" xfId="589" xr:uid="{00000000-0005-0000-0000-00004E020000}"/>
    <cellStyle name="STYLE3 3" xfId="590" xr:uid="{00000000-0005-0000-0000-00004F020000}"/>
    <cellStyle name="STYLE3 4" xfId="591" xr:uid="{00000000-0005-0000-0000-000050020000}"/>
    <cellStyle name="STYLE3 5" xfId="592" xr:uid="{00000000-0005-0000-0000-000051020000}"/>
    <cellStyle name="STYLE3 6" xfId="593" xr:uid="{00000000-0005-0000-0000-000052020000}"/>
    <cellStyle name="STYLE3 7" xfId="594" xr:uid="{00000000-0005-0000-0000-000053020000}"/>
    <cellStyle name="STYLE3 8" xfId="595" xr:uid="{00000000-0005-0000-0000-000054020000}"/>
    <cellStyle name="STYLE3 9" xfId="596" xr:uid="{00000000-0005-0000-0000-000055020000}"/>
    <cellStyle name="STYLE3_Sheet2" xfId="597" xr:uid="{00000000-0005-0000-0000-000056020000}"/>
    <cellStyle name="STYLE4" xfId="598" xr:uid="{00000000-0005-0000-0000-000057020000}"/>
    <cellStyle name="STYLE4 10" xfId="599" xr:uid="{00000000-0005-0000-0000-000058020000}"/>
    <cellStyle name="STYLE4 11" xfId="600" xr:uid="{00000000-0005-0000-0000-000059020000}"/>
    <cellStyle name="STYLE4 12" xfId="601" xr:uid="{00000000-0005-0000-0000-00005A020000}"/>
    <cellStyle name="STYLE4 13" xfId="602" xr:uid="{00000000-0005-0000-0000-00005B020000}"/>
    <cellStyle name="STYLE4 14" xfId="603" xr:uid="{00000000-0005-0000-0000-00005C020000}"/>
    <cellStyle name="STYLE4 2" xfId="604" xr:uid="{00000000-0005-0000-0000-00005D020000}"/>
    <cellStyle name="STYLE4 2 2" xfId="605" xr:uid="{00000000-0005-0000-0000-00005E020000}"/>
    <cellStyle name="STYLE4 2 3" xfId="606" xr:uid="{00000000-0005-0000-0000-00005F020000}"/>
    <cellStyle name="STYLE4 2 4" xfId="607" xr:uid="{00000000-0005-0000-0000-000060020000}"/>
    <cellStyle name="STYLE4 2 5" xfId="608" xr:uid="{00000000-0005-0000-0000-000061020000}"/>
    <cellStyle name="STYLE4 2 6" xfId="609" xr:uid="{00000000-0005-0000-0000-000062020000}"/>
    <cellStyle name="STYLE4 2 7" xfId="610" xr:uid="{00000000-0005-0000-0000-000063020000}"/>
    <cellStyle name="STYLE4 2 8" xfId="611" xr:uid="{00000000-0005-0000-0000-000064020000}"/>
    <cellStyle name="STYLE4 3" xfId="612" xr:uid="{00000000-0005-0000-0000-000065020000}"/>
    <cellStyle name="STYLE4 4" xfId="613" xr:uid="{00000000-0005-0000-0000-000066020000}"/>
    <cellStyle name="STYLE4 5" xfId="614" xr:uid="{00000000-0005-0000-0000-000067020000}"/>
    <cellStyle name="STYLE4 6" xfId="615" xr:uid="{00000000-0005-0000-0000-000068020000}"/>
    <cellStyle name="STYLE4 7" xfId="616" xr:uid="{00000000-0005-0000-0000-000069020000}"/>
    <cellStyle name="STYLE4 8" xfId="617" xr:uid="{00000000-0005-0000-0000-00006A020000}"/>
    <cellStyle name="STYLE4 9" xfId="618" xr:uid="{00000000-0005-0000-0000-00006B020000}"/>
    <cellStyle name="STYLE4_Sheet2" xfId="619" xr:uid="{00000000-0005-0000-0000-00006C020000}"/>
    <cellStyle name="STYLE5" xfId="620" xr:uid="{00000000-0005-0000-0000-00006D020000}"/>
    <cellStyle name="STYLE5 10" xfId="621" xr:uid="{00000000-0005-0000-0000-00006E020000}"/>
    <cellStyle name="STYLE5 11" xfId="622" xr:uid="{00000000-0005-0000-0000-00006F020000}"/>
    <cellStyle name="STYLE5 12" xfId="623" xr:uid="{00000000-0005-0000-0000-000070020000}"/>
    <cellStyle name="STYLE5 13" xfId="624" xr:uid="{00000000-0005-0000-0000-000071020000}"/>
    <cellStyle name="STYLE5 14" xfId="625" xr:uid="{00000000-0005-0000-0000-000072020000}"/>
    <cellStyle name="STYLE5 2" xfId="626" xr:uid="{00000000-0005-0000-0000-000073020000}"/>
    <cellStyle name="STYLE5 2 2" xfId="627" xr:uid="{00000000-0005-0000-0000-000074020000}"/>
    <cellStyle name="STYLE5 2 3" xfId="628" xr:uid="{00000000-0005-0000-0000-000075020000}"/>
    <cellStyle name="STYLE5 2 4" xfId="629" xr:uid="{00000000-0005-0000-0000-000076020000}"/>
    <cellStyle name="STYLE5 2 5" xfId="630" xr:uid="{00000000-0005-0000-0000-000077020000}"/>
    <cellStyle name="STYLE5 2 6" xfId="631" xr:uid="{00000000-0005-0000-0000-000078020000}"/>
    <cellStyle name="STYLE5 2 7" xfId="632" xr:uid="{00000000-0005-0000-0000-000079020000}"/>
    <cellStyle name="STYLE5 2 8" xfId="633" xr:uid="{00000000-0005-0000-0000-00007A020000}"/>
    <cellStyle name="STYLE5 3" xfId="634" xr:uid="{00000000-0005-0000-0000-00007B020000}"/>
    <cellStyle name="STYLE5 4" xfId="635" xr:uid="{00000000-0005-0000-0000-00007C020000}"/>
    <cellStyle name="STYLE5 5" xfId="636" xr:uid="{00000000-0005-0000-0000-00007D020000}"/>
    <cellStyle name="STYLE5 6" xfId="637" xr:uid="{00000000-0005-0000-0000-00007E020000}"/>
    <cellStyle name="STYLE5 7" xfId="638" xr:uid="{00000000-0005-0000-0000-00007F020000}"/>
    <cellStyle name="STYLE5 8" xfId="639" xr:uid="{00000000-0005-0000-0000-000080020000}"/>
    <cellStyle name="STYLE5 9" xfId="640" xr:uid="{00000000-0005-0000-0000-000081020000}"/>
    <cellStyle name="STYLE5_Sheet2" xfId="641" xr:uid="{00000000-0005-0000-0000-000082020000}"/>
    <cellStyle name="STYLE6" xfId="642" xr:uid="{00000000-0005-0000-0000-000083020000}"/>
    <cellStyle name="Total 2" xfId="643" xr:uid="{00000000-0005-0000-0000-000084020000}"/>
    <cellStyle name="Total 2 2" xfId="644" xr:uid="{00000000-0005-0000-0000-000085020000}"/>
    <cellStyle name="Total 2 3" xfId="645" xr:uid="{00000000-0005-0000-0000-000086020000}"/>
    <cellStyle name="Total 3" xfId="646" xr:uid="{00000000-0005-0000-0000-000087020000}"/>
    <cellStyle name="Total 3 2" xfId="647" xr:uid="{00000000-0005-0000-0000-000088020000}"/>
    <cellStyle name="Total 3 3" xfId="648" xr:uid="{00000000-0005-0000-0000-000089020000}"/>
    <cellStyle name="Total 4" xfId="649" xr:uid="{00000000-0005-0000-0000-00008A020000}"/>
    <cellStyle name="Total 4 2" xfId="650" xr:uid="{00000000-0005-0000-0000-00008B020000}"/>
    <cellStyle name="Total 4 3" xfId="651" xr:uid="{00000000-0005-0000-0000-00008C020000}"/>
    <cellStyle name="Total 5" xfId="652" xr:uid="{00000000-0005-0000-0000-00008D020000}"/>
    <cellStyle name="Total 5 2" xfId="653" xr:uid="{00000000-0005-0000-0000-00008E020000}"/>
    <cellStyle name="Total 5 3" xfId="654" xr:uid="{00000000-0005-0000-0000-00008F020000}"/>
    <cellStyle name="Total 6" xfId="655" xr:uid="{00000000-0005-0000-0000-000090020000}"/>
    <cellStyle name="Total 6 2" xfId="656" xr:uid="{00000000-0005-0000-0000-000091020000}"/>
    <cellStyle name="Total 6 3" xfId="657" xr:uid="{00000000-0005-0000-0000-000092020000}"/>
    <cellStyle name="Total 7" xfId="658" xr:uid="{00000000-0005-0000-0000-000093020000}"/>
    <cellStyle name="Total 7 2" xfId="659" xr:uid="{00000000-0005-0000-0000-000094020000}"/>
    <cellStyle name="Total 7 3" xfId="660" xr:uid="{00000000-0005-0000-0000-000095020000}"/>
  </cellStyles>
  <dxfs count="0"/>
  <tableStyles count="0" defaultTableStyle="TableStyleMedium2" defaultPivotStyle="PivotStyleLight16"/>
  <colors>
    <mruColors>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 name="Rectangle 17">
          <a:extLst>
            <a:ext uri="{FF2B5EF4-FFF2-40B4-BE49-F238E27FC236}">
              <a16:creationId xmlns:a16="http://schemas.microsoft.com/office/drawing/2014/main" id="{00000000-0008-0000-0000-000012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 name="Rectangle 18">
          <a:extLst>
            <a:ext uri="{FF2B5EF4-FFF2-40B4-BE49-F238E27FC236}">
              <a16:creationId xmlns:a16="http://schemas.microsoft.com/office/drawing/2014/main" id="{00000000-0008-0000-0000-000013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 name="Rectangle 19">
          <a:extLst>
            <a:ext uri="{FF2B5EF4-FFF2-40B4-BE49-F238E27FC236}">
              <a16:creationId xmlns:a16="http://schemas.microsoft.com/office/drawing/2014/main" id="{00000000-0008-0000-0000-000014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 name="Rectangle 20">
          <a:extLst>
            <a:ext uri="{FF2B5EF4-FFF2-40B4-BE49-F238E27FC236}">
              <a16:creationId xmlns:a16="http://schemas.microsoft.com/office/drawing/2014/main" id="{00000000-0008-0000-0000-000015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2" name="Rectangle 21">
          <a:extLst>
            <a:ext uri="{FF2B5EF4-FFF2-40B4-BE49-F238E27FC236}">
              <a16:creationId xmlns:a16="http://schemas.microsoft.com/office/drawing/2014/main" id="{00000000-0008-0000-0000-000016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4495800" y="0"/>
          <a:ext cx="0" cy="0"/>
        </a:xfrm>
        <a:prstGeom prst="rect">
          <a:avLst/>
        </a:prstGeom>
        <a:solidFill>
          <a:srgbClr val="FFFF99"/>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4" name="Rectangle 23">
          <a:extLst>
            <a:ext uri="{FF2B5EF4-FFF2-40B4-BE49-F238E27FC236}">
              <a16:creationId xmlns:a16="http://schemas.microsoft.com/office/drawing/2014/main" id="{00000000-0008-0000-0000-000018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5" name="Rectangle 25">
          <a:extLst>
            <a:ext uri="{FF2B5EF4-FFF2-40B4-BE49-F238E27FC236}">
              <a16:creationId xmlns:a16="http://schemas.microsoft.com/office/drawing/2014/main" id="{00000000-0008-0000-0000-000019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6" name="Rectangle 26">
          <a:extLst>
            <a:ext uri="{FF2B5EF4-FFF2-40B4-BE49-F238E27FC236}">
              <a16:creationId xmlns:a16="http://schemas.microsoft.com/office/drawing/2014/main" id="{00000000-0008-0000-0000-00001A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7" name="Rectangle 28">
          <a:extLst>
            <a:ext uri="{FF2B5EF4-FFF2-40B4-BE49-F238E27FC236}">
              <a16:creationId xmlns:a16="http://schemas.microsoft.com/office/drawing/2014/main" id="{00000000-0008-0000-0000-00001B000000}"/>
            </a:ext>
          </a:extLst>
        </xdr:cNvPr>
        <xdr:cNvSpPr>
          <a:spLocks noChangeArrowheads="1"/>
        </xdr:cNvSpPr>
      </xdr:nvSpPr>
      <xdr:spPr bwMode="auto">
        <a:xfrm>
          <a:off x="4495800" y="0"/>
          <a:ext cx="0" cy="0"/>
        </a:xfrm>
        <a:prstGeom prst="rect">
          <a:avLst/>
        </a:prstGeom>
        <a:solidFill>
          <a:srgbClr val="00CC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8" name="Rectangle 30">
          <a:extLst>
            <a:ext uri="{FF2B5EF4-FFF2-40B4-BE49-F238E27FC236}">
              <a16:creationId xmlns:a16="http://schemas.microsoft.com/office/drawing/2014/main" id="{00000000-0008-0000-0000-00001C000000}"/>
            </a:ext>
          </a:extLst>
        </xdr:cNvPr>
        <xdr:cNvSpPr>
          <a:spLocks noChangeArrowheads="1"/>
        </xdr:cNvSpPr>
      </xdr:nvSpPr>
      <xdr:spPr bwMode="auto">
        <a:xfrm>
          <a:off x="449580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9" name="Line 31">
          <a:extLst>
            <a:ext uri="{FF2B5EF4-FFF2-40B4-BE49-F238E27FC236}">
              <a16:creationId xmlns:a16="http://schemas.microsoft.com/office/drawing/2014/main" id="{00000000-0008-0000-0000-00001D000000}"/>
            </a:ext>
          </a:extLst>
        </xdr:cNvPr>
        <xdr:cNvSpPr>
          <a:spLocks noChangeShapeType="1"/>
        </xdr:cNvSpPr>
      </xdr:nvSpPr>
      <xdr:spPr bwMode="auto">
        <a:xfrm>
          <a:off x="19145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0" name="Line 32">
          <a:extLst>
            <a:ext uri="{FF2B5EF4-FFF2-40B4-BE49-F238E27FC236}">
              <a16:creationId xmlns:a16="http://schemas.microsoft.com/office/drawing/2014/main" id="{00000000-0008-0000-0000-00001E000000}"/>
            </a:ext>
          </a:extLst>
        </xdr:cNvPr>
        <xdr:cNvSpPr>
          <a:spLocks noChangeShapeType="1"/>
        </xdr:cNvSpPr>
      </xdr:nvSpPr>
      <xdr:spPr bwMode="auto">
        <a:xfrm>
          <a:off x="4495800" y="0"/>
          <a:ext cx="0" cy="0"/>
        </a:xfrm>
        <a:prstGeom prst="line">
          <a:avLst/>
        </a:prstGeom>
        <a:noFill/>
        <a:ln w="9525">
          <a:solidFill>
            <a:srgbClr val="D0D0D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a:off x="19145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2" name="Line 35">
          <a:extLst>
            <a:ext uri="{FF2B5EF4-FFF2-40B4-BE49-F238E27FC236}">
              <a16:creationId xmlns:a16="http://schemas.microsoft.com/office/drawing/2014/main" id="{00000000-0008-0000-0000-000020000000}"/>
            </a:ext>
          </a:extLst>
        </xdr:cNvPr>
        <xdr:cNvSpPr>
          <a:spLocks noChangeShapeType="1"/>
        </xdr:cNvSpPr>
      </xdr:nvSpPr>
      <xdr:spPr bwMode="auto">
        <a:xfrm>
          <a:off x="449580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3" name="Rectangle 43">
          <a:extLst>
            <a:ext uri="{FF2B5EF4-FFF2-40B4-BE49-F238E27FC236}">
              <a16:creationId xmlns:a16="http://schemas.microsoft.com/office/drawing/2014/main" id="{00000000-0008-0000-0000-000021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4" name="Rectangle 47">
          <a:extLst>
            <a:ext uri="{FF2B5EF4-FFF2-40B4-BE49-F238E27FC236}">
              <a16:creationId xmlns:a16="http://schemas.microsoft.com/office/drawing/2014/main" id="{00000000-0008-0000-0000-000022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5" name="Rectangle 48">
          <a:extLst>
            <a:ext uri="{FF2B5EF4-FFF2-40B4-BE49-F238E27FC236}">
              <a16:creationId xmlns:a16="http://schemas.microsoft.com/office/drawing/2014/main" id="{00000000-0008-0000-0000-000023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6" name="Rectangle 50">
          <a:extLst>
            <a:ext uri="{FF2B5EF4-FFF2-40B4-BE49-F238E27FC236}">
              <a16:creationId xmlns:a16="http://schemas.microsoft.com/office/drawing/2014/main" id="{00000000-0008-0000-0000-000024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7" name="Rectangle 51">
          <a:extLst>
            <a:ext uri="{FF2B5EF4-FFF2-40B4-BE49-F238E27FC236}">
              <a16:creationId xmlns:a16="http://schemas.microsoft.com/office/drawing/2014/main" id="{00000000-0008-0000-0000-000025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8" name="Rectangle 53">
          <a:extLst>
            <a:ext uri="{FF2B5EF4-FFF2-40B4-BE49-F238E27FC236}">
              <a16:creationId xmlns:a16="http://schemas.microsoft.com/office/drawing/2014/main" id="{00000000-0008-0000-0000-000026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9" name="Rectangle 55">
          <a:extLst>
            <a:ext uri="{FF2B5EF4-FFF2-40B4-BE49-F238E27FC236}">
              <a16:creationId xmlns:a16="http://schemas.microsoft.com/office/drawing/2014/main" id="{00000000-0008-0000-0000-000027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40" name="Rectangle 56">
          <a:extLst>
            <a:ext uri="{FF2B5EF4-FFF2-40B4-BE49-F238E27FC236}">
              <a16:creationId xmlns:a16="http://schemas.microsoft.com/office/drawing/2014/main" id="{00000000-0008-0000-0000-000028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4</xdr:col>
      <xdr:colOff>0</xdr:colOff>
      <xdr:row>0</xdr:row>
      <xdr:rowOff>0</xdr:rowOff>
    </xdr:from>
    <xdr:to>
      <xdr:col>4</xdr:col>
      <xdr:colOff>0</xdr:colOff>
      <xdr:row>0</xdr:row>
      <xdr:rowOff>0</xdr:rowOff>
    </xdr:to>
    <xdr:sp macro="" textlink="">
      <xdr:nvSpPr>
        <xdr:cNvPr id="41" name="Rectangle 59">
          <a:extLst>
            <a:ext uri="{FF2B5EF4-FFF2-40B4-BE49-F238E27FC236}">
              <a16:creationId xmlns:a16="http://schemas.microsoft.com/office/drawing/2014/main" id="{00000000-0008-0000-0000-000029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twoCellAnchor>
    <xdr:from>
      <xdr:col>4</xdr:col>
      <xdr:colOff>0</xdr:colOff>
      <xdr:row>0</xdr:row>
      <xdr:rowOff>0</xdr:rowOff>
    </xdr:from>
    <xdr:to>
      <xdr:col>4</xdr:col>
      <xdr:colOff>0</xdr:colOff>
      <xdr:row>0</xdr:row>
      <xdr:rowOff>0</xdr:rowOff>
    </xdr:to>
    <xdr:sp macro="" textlink="">
      <xdr:nvSpPr>
        <xdr:cNvPr id="42" name="Rectangle 60">
          <a:extLst>
            <a:ext uri="{FF2B5EF4-FFF2-40B4-BE49-F238E27FC236}">
              <a16:creationId xmlns:a16="http://schemas.microsoft.com/office/drawing/2014/main" id="{00000000-0008-0000-0000-00002A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3" name="Rectangle 61">
          <a:extLst>
            <a:ext uri="{FF2B5EF4-FFF2-40B4-BE49-F238E27FC236}">
              <a16:creationId xmlns:a16="http://schemas.microsoft.com/office/drawing/2014/main" id="{00000000-0008-0000-0000-00002B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4" name="Rectangle 62">
          <a:extLst>
            <a:ext uri="{FF2B5EF4-FFF2-40B4-BE49-F238E27FC236}">
              <a16:creationId xmlns:a16="http://schemas.microsoft.com/office/drawing/2014/main" id="{00000000-0008-0000-0000-00002C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5" name="Rectangle 63">
          <a:extLst>
            <a:ext uri="{FF2B5EF4-FFF2-40B4-BE49-F238E27FC236}">
              <a16:creationId xmlns:a16="http://schemas.microsoft.com/office/drawing/2014/main" id="{00000000-0008-0000-0000-00002D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6" name="Rectangle 64">
          <a:extLst>
            <a:ext uri="{FF2B5EF4-FFF2-40B4-BE49-F238E27FC236}">
              <a16:creationId xmlns:a16="http://schemas.microsoft.com/office/drawing/2014/main" id="{00000000-0008-0000-0000-00002E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7" name="Rectangle 65">
          <a:extLst>
            <a:ext uri="{FF2B5EF4-FFF2-40B4-BE49-F238E27FC236}">
              <a16:creationId xmlns:a16="http://schemas.microsoft.com/office/drawing/2014/main" id="{00000000-0008-0000-0000-00002F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8" name="Rectangle 66">
          <a:extLst>
            <a:ext uri="{FF2B5EF4-FFF2-40B4-BE49-F238E27FC236}">
              <a16:creationId xmlns:a16="http://schemas.microsoft.com/office/drawing/2014/main" id="{00000000-0008-0000-0000-000030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9" name="Rectangle 67">
          <a:extLst>
            <a:ext uri="{FF2B5EF4-FFF2-40B4-BE49-F238E27FC236}">
              <a16:creationId xmlns:a16="http://schemas.microsoft.com/office/drawing/2014/main" id="{00000000-0008-0000-0000-000031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0" name="Rectangle 68">
          <a:extLst>
            <a:ext uri="{FF2B5EF4-FFF2-40B4-BE49-F238E27FC236}">
              <a16:creationId xmlns:a16="http://schemas.microsoft.com/office/drawing/2014/main" id="{00000000-0008-0000-0000-000032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1" name="Rectangle 69">
          <a:extLst>
            <a:ext uri="{FF2B5EF4-FFF2-40B4-BE49-F238E27FC236}">
              <a16:creationId xmlns:a16="http://schemas.microsoft.com/office/drawing/2014/main" id="{00000000-0008-0000-0000-000033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2" name="Rectangle 70">
          <a:extLst>
            <a:ext uri="{FF2B5EF4-FFF2-40B4-BE49-F238E27FC236}">
              <a16:creationId xmlns:a16="http://schemas.microsoft.com/office/drawing/2014/main" id="{00000000-0008-0000-0000-000034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3" name="Rectangle 71">
          <a:extLst>
            <a:ext uri="{FF2B5EF4-FFF2-40B4-BE49-F238E27FC236}">
              <a16:creationId xmlns:a16="http://schemas.microsoft.com/office/drawing/2014/main" id="{00000000-0008-0000-0000-000035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4" name="Rectangle 72">
          <a:extLst>
            <a:ext uri="{FF2B5EF4-FFF2-40B4-BE49-F238E27FC236}">
              <a16:creationId xmlns:a16="http://schemas.microsoft.com/office/drawing/2014/main" id="{00000000-0008-0000-0000-000036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5" name="Rectangle 73">
          <a:extLst>
            <a:ext uri="{FF2B5EF4-FFF2-40B4-BE49-F238E27FC236}">
              <a16:creationId xmlns:a16="http://schemas.microsoft.com/office/drawing/2014/main" id="{00000000-0008-0000-0000-000037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6" name="Rectangle 74">
          <a:extLst>
            <a:ext uri="{FF2B5EF4-FFF2-40B4-BE49-F238E27FC236}">
              <a16:creationId xmlns:a16="http://schemas.microsoft.com/office/drawing/2014/main" id="{00000000-0008-0000-0000-000038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7" name="Rectangle 75">
          <a:extLst>
            <a:ext uri="{FF2B5EF4-FFF2-40B4-BE49-F238E27FC236}">
              <a16:creationId xmlns:a16="http://schemas.microsoft.com/office/drawing/2014/main" id="{00000000-0008-0000-0000-000039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8" name="Rectangle 76">
          <a:extLst>
            <a:ext uri="{FF2B5EF4-FFF2-40B4-BE49-F238E27FC236}">
              <a16:creationId xmlns:a16="http://schemas.microsoft.com/office/drawing/2014/main" id="{00000000-0008-0000-0000-00003A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9" name="Rectangle 78">
          <a:extLst>
            <a:ext uri="{FF2B5EF4-FFF2-40B4-BE49-F238E27FC236}">
              <a16:creationId xmlns:a16="http://schemas.microsoft.com/office/drawing/2014/main" id="{00000000-0008-0000-0000-00003B000000}"/>
            </a:ext>
          </a:extLst>
        </xdr:cNvPr>
        <xdr:cNvSpPr>
          <a:spLocks noChangeArrowheads="1"/>
        </xdr:cNvSpPr>
      </xdr:nvSpPr>
      <xdr:spPr bwMode="auto">
        <a:xfrm>
          <a:off x="4495800" y="0"/>
          <a:ext cx="0" cy="0"/>
        </a:xfrm>
        <a:prstGeom prst="rect">
          <a:avLst/>
        </a:prstGeom>
        <a:solidFill>
          <a:srgbClr val="00CC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0" name="Rectangle 79">
          <a:extLst>
            <a:ext uri="{FF2B5EF4-FFF2-40B4-BE49-F238E27FC236}">
              <a16:creationId xmlns:a16="http://schemas.microsoft.com/office/drawing/2014/main" id="{00000000-0008-0000-0000-00003C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1" name="Rectangle 81">
          <a:extLst>
            <a:ext uri="{FF2B5EF4-FFF2-40B4-BE49-F238E27FC236}">
              <a16:creationId xmlns:a16="http://schemas.microsoft.com/office/drawing/2014/main" id="{00000000-0008-0000-0000-00003D000000}"/>
            </a:ext>
          </a:extLst>
        </xdr:cNvPr>
        <xdr:cNvSpPr>
          <a:spLocks noChangeArrowheads="1"/>
        </xdr:cNvSpPr>
      </xdr:nvSpPr>
      <xdr:spPr bwMode="auto">
        <a:xfrm>
          <a:off x="449580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62" name="Line 82">
          <a:extLst>
            <a:ext uri="{FF2B5EF4-FFF2-40B4-BE49-F238E27FC236}">
              <a16:creationId xmlns:a16="http://schemas.microsoft.com/office/drawing/2014/main" id="{00000000-0008-0000-0000-00003E000000}"/>
            </a:ext>
          </a:extLst>
        </xdr:cNvPr>
        <xdr:cNvSpPr>
          <a:spLocks noChangeShapeType="1"/>
        </xdr:cNvSpPr>
      </xdr:nvSpPr>
      <xdr:spPr bwMode="auto">
        <a:xfrm>
          <a:off x="1914525" y="0"/>
          <a:ext cx="0" cy="0"/>
        </a:xfrm>
        <a:prstGeom prst="line">
          <a:avLst/>
        </a:prstGeom>
        <a:noFill/>
        <a:ln w="9525">
          <a:solidFill>
            <a:srgbClr val="00000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63" name="Line 83">
          <a:extLst>
            <a:ext uri="{FF2B5EF4-FFF2-40B4-BE49-F238E27FC236}">
              <a16:creationId xmlns:a16="http://schemas.microsoft.com/office/drawing/2014/main" id="{00000000-0008-0000-0000-00003F000000}"/>
            </a:ext>
          </a:extLst>
        </xdr:cNvPr>
        <xdr:cNvSpPr>
          <a:spLocks noChangeShapeType="1"/>
        </xdr:cNvSpPr>
      </xdr:nvSpPr>
      <xdr:spPr bwMode="auto">
        <a:xfrm>
          <a:off x="19145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4" name="Line 84">
          <a:extLst>
            <a:ext uri="{FF2B5EF4-FFF2-40B4-BE49-F238E27FC236}">
              <a16:creationId xmlns:a16="http://schemas.microsoft.com/office/drawing/2014/main" id="{00000000-0008-0000-0000-000040000000}"/>
            </a:ext>
          </a:extLst>
        </xdr:cNvPr>
        <xdr:cNvSpPr>
          <a:spLocks noChangeShapeType="1"/>
        </xdr:cNvSpPr>
      </xdr:nvSpPr>
      <xdr:spPr bwMode="auto">
        <a:xfrm>
          <a:off x="449580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5" name="Line 85">
          <a:extLst>
            <a:ext uri="{FF2B5EF4-FFF2-40B4-BE49-F238E27FC236}">
              <a16:creationId xmlns:a16="http://schemas.microsoft.com/office/drawing/2014/main" id="{00000000-0008-0000-0000-000041000000}"/>
            </a:ext>
          </a:extLst>
        </xdr:cNvPr>
        <xdr:cNvSpPr>
          <a:spLocks noChangeShapeType="1"/>
        </xdr:cNvSpPr>
      </xdr:nvSpPr>
      <xdr:spPr bwMode="auto">
        <a:xfrm>
          <a:off x="449580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 name="Rectangle 87">
          <a:extLst>
            <a:ext uri="{FF2B5EF4-FFF2-40B4-BE49-F238E27FC236}">
              <a16:creationId xmlns:a16="http://schemas.microsoft.com/office/drawing/2014/main" id="{00000000-0008-0000-0000-000042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7" name="Rectangle 88">
          <a:extLst>
            <a:ext uri="{FF2B5EF4-FFF2-40B4-BE49-F238E27FC236}">
              <a16:creationId xmlns:a16="http://schemas.microsoft.com/office/drawing/2014/main" id="{00000000-0008-0000-0000-000043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8" name="Rectangle 89">
          <a:extLst>
            <a:ext uri="{FF2B5EF4-FFF2-40B4-BE49-F238E27FC236}">
              <a16:creationId xmlns:a16="http://schemas.microsoft.com/office/drawing/2014/main" id="{00000000-0008-0000-0000-000044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9" name="Rectangle 90">
          <a:extLst>
            <a:ext uri="{FF2B5EF4-FFF2-40B4-BE49-F238E27FC236}">
              <a16:creationId xmlns:a16="http://schemas.microsoft.com/office/drawing/2014/main" id="{00000000-0008-0000-0000-000045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0" name="Rectangle 91">
          <a:extLst>
            <a:ext uri="{FF2B5EF4-FFF2-40B4-BE49-F238E27FC236}">
              <a16:creationId xmlns:a16="http://schemas.microsoft.com/office/drawing/2014/main" id="{00000000-0008-0000-0000-000046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1" name="Rectangle 92">
          <a:extLst>
            <a:ext uri="{FF2B5EF4-FFF2-40B4-BE49-F238E27FC236}">
              <a16:creationId xmlns:a16="http://schemas.microsoft.com/office/drawing/2014/main" id="{00000000-0008-0000-0000-000047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2" name="Rectangle 93">
          <a:extLst>
            <a:ext uri="{FF2B5EF4-FFF2-40B4-BE49-F238E27FC236}">
              <a16:creationId xmlns:a16="http://schemas.microsoft.com/office/drawing/2014/main" id="{00000000-0008-0000-0000-000048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3" name="Rectangle 94">
          <a:extLst>
            <a:ext uri="{FF2B5EF4-FFF2-40B4-BE49-F238E27FC236}">
              <a16:creationId xmlns:a16="http://schemas.microsoft.com/office/drawing/2014/main" id="{00000000-0008-0000-0000-000049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4" name="Rectangle 95">
          <a:extLst>
            <a:ext uri="{FF2B5EF4-FFF2-40B4-BE49-F238E27FC236}">
              <a16:creationId xmlns:a16="http://schemas.microsoft.com/office/drawing/2014/main" id="{00000000-0008-0000-0000-00004A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5" name="Rectangle 96">
          <a:extLst>
            <a:ext uri="{FF2B5EF4-FFF2-40B4-BE49-F238E27FC236}">
              <a16:creationId xmlns:a16="http://schemas.microsoft.com/office/drawing/2014/main" id="{00000000-0008-0000-0000-00004B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6" name="Rectangle 97">
          <a:extLst>
            <a:ext uri="{FF2B5EF4-FFF2-40B4-BE49-F238E27FC236}">
              <a16:creationId xmlns:a16="http://schemas.microsoft.com/office/drawing/2014/main" id="{00000000-0008-0000-0000-00004C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7" name="Rectangle 98">
          <a:extLst>
            <a:ext uri="{FF2B5EF4-FFF2-40B4-BE49-F238E27FC236}">
              <a16:creationId xmlns:a16="http://schemas.microsoft.com/office/drawing/2014/main" id="{00000000-0008-0000-0000-00004D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8" name="Rectangle 99">
          <a:extLst>
            <a:ext uri="{FF2B5EF4-FFF2-40B4-BE49-F238E27FC236}">
              <a16:creationId xmlns:a16="http://schemas.microsoft.com/office/drawing/2014/main" id="{00000000-0008-0000-0000-00004E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9" name="Rectangle 100">
          <a:extLst>
            <a:ext uri="{FF2B5EF4-FFF2-40B4-BE49-F238E27FC236}">
              <a16:creationId xmlns:a16="http://schemas.microsoft.com/office/drawing/2014/main" id="{00000000-0008-0000-0000-00004F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0" name="Rectangle 101">
          <a:extLst>
            <a:ext uri="{FF2B5EF4-FFF2-40B4-BE49-F238E27FC236}">
              <a16:creationId xmlns:a16="http://schemas.microsoft.com/office/drawing/2014/main" id="{00000000-0008-0000-0000-000050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1" name="Rectangle 102">
          <a:extLst>
            <a:ext uri="{FF2B5EF4-FFF2-40B4-BE49-F238E27FC236}">
              <a16:creationId xmlns:a16="http://schemas.microsoft.com/office/drawing/2014/main" id="{00000000-0008-0000-0000-000051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2" name="Rectangle 103">
          <a:extLst>
            <a:ext uri="{FF2B5EF4-FFF2-40B4-BE49-F238E27FC236}">
              <a16:creationId xmlns:a16="http://schemas.microsoft.com/office/drawing/2014/main" id="{00000000-0008-0000-0000-000052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3" name="Rectangle 104">
          <a:extLst>
            <a:ext uri="{FF2B5EF4-FFF2-40B4-BE49-F238E27FC236}">
              <a16:creationId xmlns:a16="http://schemas.microsoft.com/office/drawing/2014/main" id="{00000000-0008-0000-0000-000053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4" name="Rectangle 105">
          <a:extLst>
            <a:ext uri="{FF2B5EF4-FFF2-40B4-BE49-F238E27FC236}">
              <a16:creationId xmlns:a16="http://schemas.microsoft.com/office/drawing/2014/main" id="{00000000-0008-0000-0000-000054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5" name="Rectangle 106">
          <a:extLst>
            <a:ext uri="{FF2B5EF4-FFF2-40B4-BE49-F238E27FC236}">
              <a16:creationId xmlns:a16="http://schemas.microsoft.com/office/drawing/2014/main" id="{00000000-0008-0000-0000-000055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6" name="Rectangle 107">
          <a:extLst>
            <a:ext uri="{FF2B5EF4-FFF2-40B4-BE49-F238E27FC236}">
              <a16:creationId xmlns:a16="http://schemas.microsoft.com/office/drawing/2014/main" id="{00000000-0008-0000-0000-000056000000}"/>
            </a:ext>
          </a:extLst>
        </xdr:cNvPr>
        <xdr:cNvSpPr>
          <a:spLocks noChangeArrowheads="1"/>
        </xdr:cNvSpPr>
      </xdr:nvSpPr>
      <xdr:spPr bwMode="auto">
        <a:xfrm>
          <a:off x="4495800"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7" name="Rectangle 108">
          <a:extLst>
            <a:ext uri="{FF2B5EF4-FFF2-40B4-BE49-F238E27FC236}">
              <a16:creationId xmlns:a16="http://schemas.microsoft.com/office/drawing/2014/main" id="{00000000-0008-0000-0000-000057000000}"/>
            </a:ext>
          </a:extLst>
        </xdr:cNvPr>
        <xdr:cNvSpPr>
          <a:spLocks noChangeArrowheads="1"/>
        </xdr:cNvSpPr>
      </xdr:nvSpPr>
      <xdr:spPr bwMode="auto">
        <a:xfrm>
          <a:off x="4495800" y="0"/>
          <a:ext cx="0" cy="0"/>
        </a:xfrm>
        <a:prstGeom prst="rect">
          <a:avLst/>
        </a:prstGeom>
        <a:solidFill>
          <a:srgbClr val="FFFF99"/>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8" name="Rectangle 109">
          <a:extLst>
            <a:ext uri="{FF2B5EF4-FFF2-40B4-BE49-F238E27FC236}">
              <a16:creationId xmlns:a16="http://schemas.microsoft.com/office/drawing/2014/main" id="{00000000-0008-0000-0000-000058000000}"/>
            </a:ext>
          </a:extLst>
        </xdr:cNvPr>
        <xdr:cNvSpPr>
          <a:spLocks noChangeArrowheads="1"/>
        </xdr:cNvSpPr>
      </xdr:nvSpPr>
      <xdr:spPr bwMode="auto">
        <a:xfrm>
          <a:off x="4495800"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9" name="Rectangle 111">
          <a:extLst>
            <a:ext uri="{FF2B5EF4-FFF2-40B4-BE49-F238E27FC236}">
              <a16:creationId xmlns:a16="http://schemas.microsoft.com/office/drawing/2014/main" id="{00000000-0008-0000-0000-000059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0" name="Rectangle 112">
          <a:extLst>
            <a:ext uri="{FF2B5EF4-FFF2-40B4-BE49-F238E27FC236}">
              <a16:creationId xmlns:a16="http://schemas.microsoft.com/office/drawing/2014/main" id="{00000000-0008-0000-0000-00005A000000}"/>
            </a:ext>
          </a:extLst>
        </xdr:cNvPr>
        <xdr:cNvSpPr>
          <a:spLocks noChangeArrowheads="1"/>
        </xdr:cNvSpPr>
      </xdr:nvSpPr>
      <xdr:spPr bwMode="auto">
        <a:xfrm>
          <a:off x="4495800"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1" name="Rectangle 114">
          <a:extLst>
            <a:ext uri="{FF2B5EF4-FFF2-40B4-BE49-F238E27FC236}">
              <a16:creationId xmlns:a16="http://schemas.microsoft.com/office/drawing/2014/main" id="{00000000-0008-0000-0000-00005B000000}"/>
            </a:ext>
          </a:extLst>
        </xdr:cNvPr>
        <xdr:cNvSpPr>
          <a:spLocks noChangeArrowheads="1"/>
        </xdr:cNvSpPr>
      </xdr:nvSpPr>
      <xdr:spPr bwMode="auto">
        <a:xfrm>
          <a:off x="4495800" y="0"/>
          <a:ext cx="0" cy="0"/>
        </a:xfrm>
        <a:prstGeom prst="rect">
          <a:avLst/>
        </a:prstGeom>
        <a:solidFill>
          <a:srgbClr val="00CC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2" name="Rectangle 116">
          <a:extLst>
            <a:ext uri="{FF2B5EF4-FFF2-40B4-BE49-F238E27FC236}">
              <a16:creationId xmlns:a16="http://schemas.microsoft.com/office/drawing/2014/main" id="{00000000-0008-0000-0000-00005C000000}"/>
            </a:ext>
          </a:extLst>
        </xdr:cNvPr>
        <xdr:cNvSpPr>
          <a:spLocks noChangeArrowheads="1"/>
        </xdr:cNvSpPr>
      </xdr:nvSpPr>
      <xdr:spPr bwMode="auto">
        <a:xfrm>
          <a:off x="449580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93" name="Line 117">
          <a:extLst>
            <a:ext uri="{FF2B5EF4-FFF2-40B4-BE49-F238E27FC236}">
              <a16:creationId xmlns:a16="http://schemas.microsoft.com/office/drawing/2014/main" id="{00000000-0008-0000-0000-00005D000000}"/>
            </a:ext>
          </a:extLst>
        </xdr:cNvPr>
        <xdr:cNvSpPr>
          <a:spLocks noChangeShapeType="1"/>
        </xdr:cNvSpPr>
      </xdr:nvSpPr>
      <xdr:spPr bwMode="auto">
        <a:xfrm>
          <a:off x="19145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4" name="Line 118">
          <a:extLst>
            <a:ext uri="{FF2B5EF4-FFF2-40B4-BE49-F238E27FC236}">
              <a16:creationId xmlns:a16="http://schemas.microsoft.com/office/drawing/2014/main" id="{00000000-0008-0000-0000-00005E000000}"/>
            </a:ext>
          </a:extLst>
        </xdr:cNvPr>
        <xdr:cNvSpPr>
          <a:spLocks noChangeShapeType="1"/>
        </xdr:cNvSpPr>
      </xdr:nvSpPr>
      <xdr:spPr bwMode="auto">
        <a:xfrm>
          <a:off x="4495800" y="0"/>
          <a:ext cx="0" cy="0"/>
        </a:xfrm>
        <a:prstGeom prst="line">
          <a:avLst/>
        </a:prstGeom>
        <a:noFill/>
        <a:ln w="9525">
          <a:solidFill>
            <a:srgbClr val="D0D0D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95" name="Line 119">
          <a:extLst>
            <a:ext uri="{FF2B5EF4-FFF2-40B4-BE49-F238E27FC236}">
              <a16:creationId xmlns:a16="http://schemas.microsoft.com/office/drawing/2014/main" id="{00000000-0008-0000-0000-00005F000000}"/>
            </a:ext>
          </a:extLst>
        </xdr:cNvPr>
        <xdr:cNvSpPr>
          <a:spLocks noChangeShapeType="1"/>
        </xdr:cNvSpPr>
      </xdr:nvSpPr>
      <xdr:spPr bwMode="auto">
        <a:xfrm>
          <a:off x="19145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6" name="Line 121">
          <a:extLst>
            <a:ext uri="{FF2B5EF4-FFF2-40B4-BE49-F238E27FC236}">
              <a16:creationId xmlns:a16="http://schemas.microsoft.com/office/drawing/2014/main" id="{00000000-0008-0000-0000-000060000000}"/>
            </a:ext>
          </a:extLst>
        </xdr:cNvPr>
        <xdr:cNvSpPr>
          <a:spLocks noChangeShapeType="1"/>
        </xdr:cNvSpPr>
      </xdr:nvSpPr>
      <xdr:spPr bwMode="auto">
        <a:xfrm>
          <a:off x="449580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7" name="Rectangle 129">
          <a:extLst>
            <a:ext uri="{FF2B5EF4-FFF2-40B4-BE49-F238E27FC236}">
              <a16:creationId xmlns:a16="http://schemas.microsoft.com/office/drawing/2014/main" id="{00000000-0008-0000-0000-000061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8" name="Rectangle 132">
          <a:extLst>
            <a:ext uri="{FF2B5EF4-FFF2-40B4-BE49-F238E27FC236}">
              <a16:creationId xmlns:a16="http://schemas.microsoft.com/office/drawing/2014/main" id="{00000000-0008-0000-0000-000062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name on Report A 1, as header for subsequent reports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9" name="Rectangle 134">
          <a:extLst>
            <a:ext uri="{FF2B5EF4-FFF2-40B4-BE49-F238E27FC236}">
              <a16:creationId xmlns:a16="http://schemas.microsoft.com/office/drawing/2014/main" id="{00000000-0008-0000-0000-000063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period on Report A 1, as header for subsequent reports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0" name="Rectangle 135">
          <a:extLst>
            <a:ext uri="{FF2B5EF4-FFF2-40B4-BE49-F238E27FC236}">
              <a16:creationId xmlns:a16="http://schemas.microsoft.com/office/drawing/2014/main" id="{00000000-0008-0000-0000-000064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1" name="Rectangle 136">
          <a:extLst>
            <a:ext uri="{FF2B5EF4-FFF2-40B4-BE49-F238E27FC236}">
              <a16:creationId xmlns:a16="http://schemas.microsoft.com/office/drawing/2014/main" id="{00000000-0008-0000-0000-000065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2" name="Rectangle 138">
          <a:extLst>
            <a:ext uri="{FF2B5EF4-FFF2-40B4-BE49-F238E27FC236}">
              <a16:creationId xmlns:a16="http://schemas.microsoft.com/office/drawing/2014/main" id="{00000000-0008-0000-0000-000066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1. Premiums (Capitation &amp; Maternity Revenue)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3" name="Rectangle 140">
          <a:extLst>
            <a:ext uri="{FF2B5EF4-FFF2-40B4-BE49-F238E27FC236}">
              <a16:creationId xmlns:a16="http://schemas.microsoft.com/office/drawing/2014/main" id="{00000000-0008-0000-0000-000067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4" name="Rectangle 141">
          <a:extLst>
            <a:ext uri="{FF2B5EF4-FFF2-40B4-BE49-F238E27FC236}">
              <a16:creationId xmlns:a16="http://schemas.microsoft.com/office/drawing/2014/main" id="{00000000-0008-0000-0000-000068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 Inpatient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5" name="Rectangle 143">
          <a:extLst>
            <a:ext uri="{FF2B5EF4-FFF2-40B4-BE49-F238E27FC236}">
              <a16:creationId xmlns:a16="http://schemas.microsoft.com/office/drawing/2014/main" id="{00000000-0008-0000-0000-000069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6" name="Rectangle 146">
          <a:extLst>
            <a:ext uri="{FF2B5EF4-FFF2-40B4-BE49-F238E27FC236}">
              <a16:creationId xmlns:a16="http://schemas.microsoft.com/office/drawing/2014/main" id="{00000000-0008-0000-0000-00006A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-A53-</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7" name="Rectangle 148">
          <a:extLst>
            <a:ext uri="{FF2B5EF4-FFF2-40B4-BE49-F238E27FC236}">
              <a16:creationId xmlns:a16="http://schemas.microsoft.com/office/drawing/2014/main" id="{00000000-0008-0000-0000-00006B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8" name="Rectangle 152">
          <a:extLst>
            <a:ext uri="{FF2B5EF4-FFF2-40B4-BE49-F238E27FC236}">
              <a16:creationId xmlns:a16="http://schemas.microsoft.com/office/drawing/2014/main" id="{00000000-0008-0000-0000-00006C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9" name="Rectangle 153">
          <a:extLst>
            <a:ext uri="{FF2B5EF4-FFF2-40B4-BE49-F238E27FC236}">
              <a16:creationId xmlns:a16="http://schemas.microsoft.com/office/drawing/2014/main" id="{00000000-0008-0000-0000-00006D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0" name="Rectangle 155">
          <a:extLst>
            <a:ext uri="{FF2B5EF4-FFF2-40B4-BE49-F238E27FC236}">
              <a16:creationId xmlns:a16="http://schemas.microsoft.com/office/drawing/2014/main" id="{00000000-0008-0000-0000-00006E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1" name="Rectangle 156">
          <a:extLst>
            <a:ext uri="{FF2B5EF4-FFF2-40B4-BE49-F238E27FC236}">
              <a16:creationId xmlns:a16="http://schemas.microsoft.com/office/drawing/2014/main" id="{00000000-0008-0000-0000-00006F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2" name="Rectangle 158">
          <a:extLst>
            <a:ext uri="{FF2B5EF4-FFF2-40B4-BE49-F238E27FC236}">
              <a16:creationId xmlns:a16="http://schemas.microsoft.com/office/drawing/2014/main" id="{00000000-0008-0000-0000-000070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3" name="Rectangle 160">
          <a:extLst>
            <a:ext uri="{FF2B5EF4-FFF2-40B4-BE49-F238E27FC236}">
              <a16:creationId xmlns:a16="http://schemas.microsoft.com/office/drawing/2014/main" id="{00000000-0008-0000-0000-000071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4" name="Rectangle 161">
          <a:extLst>
            <a:ext uri="{FF2B5EF4-FFF2-40B4-BE49-F238E27FC236}">
              <a16:creationId xmlns:a16="http://schemas.microsoft.com/office/drawing/2014/main" id="{00000000-0008-0000-0000-000072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5" name="Rectangle 164">
          <a:extLst>
            <a:ext uri="{FF2B5EF4-FFF2-40B4-BE49-F238E27FC236}">
              <a16:creationId xmlns:a16="http://schemas.microsoft.com/office/drawing/2014/main" id="{00000000-0008-0000-0000-000073000000}"/>
            </a:ext>
          </a:extLst>
        </xdr:cNvPr>
        <xdr:cNvSpPr>
          <a:spLocks noChangeArrowheads="1"/>
        </xdr:cNvSpPr>
      </xdr:nvSpPr>
      <xdr:spPr bwMode="auto">
        <a:xfrm>
          <a:off x="44958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Rectangle 1">
          <a:extLst>
            <a:ext uri="{FF2B5EF4-FFF2-40B4-BE49-F238E27FC236}">
              <a16:creationId xmlns:a16="http://schemas.microsoft.com/office/drawing/2014/main" id="{93BD9B71-4820-4714-9387-3C3F80572A49}"/>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 name="Rectangle 2">
          <a:extLst>
            <a:ext uri="{FF2B5EF4-FFF2-40B4-BE49-F238E27FC236}">
              <a16:creationId xmlns:a16="http://schemas.microsoft.com/office/drawing/2014/main" id="{DC6AFD48-22D6-4CB2-B214-F7D3A30C20FC}"/>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Rectangle 3">
          <a:extLst>
            <a:ext uri="{FF2B5EF4-FFF2-40B4-BE49-F238E27FC236}">
              <a16:creationId xmlns:a16="http://schemas.microsoft.com/office/drawing/2014/main" id="{89B0BC94-AABC-4C10-96E3-27CFDE63E2C3}"/>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Rectangle 4">
          <a:extLst>
            <a:ext uri="{FF2B5EF4-FFF2-40B4-BE49-F238E27FC236}">
              <a16:creationId xmlns:a16="http://schemas.microsoft.com/office/drawing/2014/main" id="{48F35167-4DFC-4532-B82A-5D737763DBAF}"/>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 name="Rectangle 5">
          <a:extLst>
            <a:ext uri="{FF2B5EF4-FFF2-40B4-BE49-F238E27FC236}">
              <a16:creationId xmlns:a16="http://schemas.microsoft.com/office/drawing/2014/main" id="{073AA3DB-0F60-4411-98CB-FE21D49EE13E}"/>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 name="Rectangle 6">
          <a:extLst>
            <a:ext uri="{FF2B5EF4-FFF2-40B4-BE49-F238E27FC236}">
              <a16:creationId xmlns:a16="http://schemas.microsoft.com/office/drawing/2014/main" id="{59DD810A-B294-48E9-9AE0-25592D495142}"/>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 name="Rectangle 7">
          <a:extLst>
            <a:ext uri="{FF2B5EF4-FFF2-40B4-BE49-F238E27FC236}">
              <a16:creationId xmlns:a16="http://schemas.microsoft.com/office/drawing/2014/main" id="{396C79D0-1DF6-4641-8003-E600A13B370A}"/>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 name="Rectangle 8">
          <a:extLst>
            <a:ext uri="{FF2B5EF4-FFF2-40B4-BE49-F238E27FC236}">
              <a16:creationId xmlns:a16="http://schemas.microsoft.com/office/drawing/2014/main" id="{9A9310F5-F2DC-41B5-87C0-669155C4CE0D}"/>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 name="Rectangle 9">
          <a:extLst>
            <a:ext uri="{FF2B5EF4-FFF2-40B4-BE49-F238E27FC236}">
              <a16:creationId xmlns:a16="http://schemas.microsoft.com/office/drawing/2014/main" id="{2B1D5CCA-69DF-4716-956E-ADD7E6DD5D84}"/>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10">
          <a:extLst>
            <a:ext uri="{FF2B5EF4-FFF2-40B4-BE49-F238E27FC236}">
              <a16:creationId xmlns:a16="http://schemas.microsoft.com/office/drawing/2014/main" id="{B4997C03-8C1E-481E-BA05-331C842FC158}"/>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Rectangle 11">
          <a:extLst>
            <a:ext uri="{FF2B5EF4-FFF2-40B4-BE49-F238E27FC236}">
              <a16:creationId xmlns:a16="http://schemas.microsoft.com/office/drawing/2014/main" id="{6411096E-535F-46D3-A704-FA5590366A19}"/>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 name="Rectangle 12">
          <a:extLst>
            <a:ext uri="{FF2B5EF4-FFF2-40B4-BE49-F238E27FC236}">
              <a16:creationId xmlns:a16="http://schemas.microsoft.com/office/drawing/2014/main" id="{903E0EE1-F625-4AC2-BD6C-4C6A3F847C34}"/>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 name="Rectangle 13">
          <a:extLst>
            <a:ext uri="{FF2B5EF4-FFF2-40B4-BE49-F238E27FC236}">
              <a16:creationId xmlns:a16="http://schemas.microsoft.com/office/drawing/2014/main" id="{862ADDBE-F094-4566-AE71-6166B20A600E}"/>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 name="Rectangle 14">
          <a:extLst>
            <a:ext uri="{FF2B5EF4-FFF2-40B4-BE49-F238E27FC236}">
              <a16:creationId xmlns:a16="http://schemas.microsoft.com/office/drawing/2014/main" id="{1728B2D5-D496-47C7-BB6A-4BBCA4B83F98}"/>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 name="Rectangle 15">
          <a:extLst>
            <a:ext uri="{FF2B5EF4-FFF2-40B4-BE49-F238E27FC236}">
              <a16:creationId xmlns:a16="http://schemas.microsoft.com/office/drawing/2014/main" id="{89247445-45E8-42FA-9600-05D689590A74}"/>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 name="Rectangle 16">
          <a:extLst>
            <a:ext uri="{FF2B5EF4-FFF2-40B4-BE49-F238E27FC236}">
              <a16:creationId xmlns:a16="http://schemas.microsoft.com/office/drawing/2014/main" id="{3127CFBE-C12C-4FBC-A9C7-6E77898BB376}"/>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 name="Rectangle 17">
          <a:extLst>
            <a:ext uri="{FF2B5EF4-FFF2-40B4-BE49-F238E27FC236}">
              <a16:creationId xmlns:a16="http://schemas.microsoft.com/office/drawing/2014/main" id="{B7DD3DD5-0C86-47F5-B41D-1A9B539678EE}"/>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 name="Rectangle 18">
          <a:extLst>
            <a:ext uri="{FF2B5EF4-FFF2-40B4-BE49-F238E27FC236}">
              <a16:creationId xmlns:a16="http://schemas.microsoft.com/office/drawing/2014/main" id="{32B5BDBC-C54E-4847-AC8B-EA86D0ADF392}"/>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 name="Rectangle 19">
          <a:extLst>
            <a:ext uri="{FF2B5EF4-FFF2-40B4-BE49-F238E27FC236}">
              <a16:creationId xmlns:a16="http://schemas.microsoft.com/office/drawing/2014/main" id="{369D19FF-E06B-42B9-B522-46AA30B63898}"/>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 name="Rectangle 20">
          <a:extLst>
            <a:ext uri="{FF2B5EF4-FFF2-40B4-BE49-F238E27FC236}">
              <a16:creationId xmlns:a16="http://schemas.microsoft.com/office/drawing/2014/main" id="{A0CC208D-F5A0-465A-81F6-ECE8B628A854}"/>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2" name="Rectangle 21">
          <a:extLst>
            <a:ext uri="{FF2B5EF4-FFF2-40B4-BE49-F238E27FC236}">
              <a16:creationId xmlns:a16="http://schemas.microsoft.com/office/drawing/2014/main" id="{DB04C3F7-B22A-4CC8-A13F-2EF17FC93689}"/>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3" name="Rectangle 22">
          <a:extLst>
            <a:ext uri="{FF2B5EF4-FFF2-40B4-BE49-F238E27FC236}">
              <a16:creationId xmlns:a16="http://schemas.microsoft.com/office/drawing/2014/main" id="{A2FECED7-E9F1-46DD-80DE-5CD6E96A0BA5}"/>
            </a:ext>
          </a:extLst>
        </xdr:cNvPr>
        <xdr:cNvSpPr>
          <a:spLocks noChangeArrowheads="1"/>
        </xdr:cNvSpPr>
      </xdr:nvSpPr>
      <xdr:spPr bwMode="auto">
        <a:xfrm>
          <a:off x="7210425" y="0"/>
          <a:ext cx="0" cy="0"/>
        </a:xfrm>
        <a:prstGeom prst="rect">
          <a:avLst/>
        </a:prstGeom>
        <a:solidFill>
          <a:srgbClr val="FFFF99"/>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4" name="Rectangle 23">
          <a:extLst>
            <a:ext uri="{FF2B5EF4-FFF2-40B4-BE49-F238E27FC236}">
              <a16:creationId xmlns:a16="http://schemas.microsoft.com/office/drawing/2014/main" id="{B4D4043E-F36B-482C-9877-6CE295610707}"/>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5" name="Rectangle 25">
          <a:extLst>
            <a:ext uri="{FF2B5EF4-FFF2-40B4-BE49-F238E27FC236}">
              <a16:creationId xmlns:a16="http://schemas.microsoft.com/office/drawing/2014/main" id="{9B2F9882-22FF-45F3-BE12-FAD8E6517018}"/>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6" name="Rectangle 26">
          <a:extLst>
            <a:ext uri="{FF2B5EF4-FFF2-40B4-BE49-F238E27FC236}">
              <a16:creationId xmlns:a16="http://schemas.microsoft.com/office/drawing/2014/main" id="{B9F85D45-FE80-4645-82BC-7DEDA02E6049}"/>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7" name="Rectangle 28">
          <a:extLst>
            <a:ext uri="{FF2B5EF4-FFF2-40B4-BE49-F238E27FC236}">
              <a16:creationId xmlns:a16="http://schemas.microsoft.com/office/drawing/2014/main" id="{C4E797F7-AB0C-4D22-8607-F6A2E325C265}"/>
            </a:ext>
          </a:extLst>
        </xdr:cNvPr>
        <xdr:cNvSpPr>
          <a:spLocks noChangeArrowheads="1"/>
        </xdr:cNvSpPr>
      </xdr:nvSpPr>
      <xdr:spPr bwMode="auto">
        <a:xfrm>
          <a:off x="7210425" y="0"/>
          <a:ext cx="0" cy="0"/>
        </a:xfrm>
        <a:prstGeom prst="rect">
          <a:avLst/>
        </a:prstGeom>
        <a:solidFill>
          <a:srgbClr val="00CC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8" name="Rectangle 30">
          <a:extLst>
            <a:ext uri="{FF2B5EF4-FFF2-40B4-BE49-F238E27FC236}">
              <a16:creationId xmlns:a16="http://schemas.microsoft.com/office/drawing/2014/main" id="{E777701B-29A8-4D90-8243-0433AF5C2875}"/>
            </a:ext>
          </a:extLst>
        </xdr:cNvPr>
        <xdr:cNvSpPr>
          <a:spLocks noChangeArrowheads="1"/>
        </xdr:cNvSpPr>
      </xdr:nvSpPr>
      <xdr:spPr bwMode="auto">
        <a:xfrm>
          <a:off x="7210425"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9" name="Line 31">
          <a:extLst>
            <a:ext uri="{FF2B5EF4-FFF2-40B4-BE49-F238E27FC236}">
              <a16:creationId xmlns:a16="http://schemas.microsoft.com/office/drawing/2014/main" id="{7E53F2DF-7B33-417C-B16B-21356A0F7AED}"/>
            </a:ext>
          </a:extLst>
        </xdr:cNvPr>
        <xdr:cNvSpPr>
          <a:spLocks noChangeShapeType="1"/>
        </xdr:cNvSpPr>
      </xdr:nvSpPr>
      <xdr:spPr bwMode="auto">
        <a:xfrm>
          <a:off x="18002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0" name="Line 32">
          <a:extLst>
            <a:ext uri="{FF2B5EF4-FFF2-40B4-BE49-F238E27FC236}">
              <a16:creationId xmlns:a16="http://schemas.microsoft.com/office/drawing/2014/main" id="{6882C138-019C-4F48-830F-1CCCB66890C4}"/>
            </a:ext>
          </a:extLst>
        </xdr:cNvPr>
        <xdr:cNvSpPr>
          <a:spLocks noChangeShapeType="1"/>
        </xdr:cNvSpPr>
      </xdr:nvSpPr>
      <xdr:spPr bwMode="auto">
        <a:xfrm>
          <a:off x="7210425" y="0"/>
          <a:ext cx="0" cy="0"/>
        </a:xfrm>
        <a:prstGeom prst="line">
          <a:avLst/>
        </a:prstGeom>
        <a:noFill/>
        <a:ln w="9525">
          <a:solidFill>
            <a:srgbClr val="D0D0D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31" name="Line 33">
          <a:extLst>
            <a:ext uri="{FF2B5EF4-FFF2-40B4-BE49-F238E27FC236}">
              <a16:creationId xmlns:a16="http://schemas.microsoft.com/office/drawing/2014/main" id="{E32E950A-5538-4950-9CA5-0B2832F6F964}"/>
            </a:ext>
          </a:extLst>
        </xdr:cNvPr>
        <xdr:cNvSpPr>
          <a:spLocks noChangeShapeType="1"/>
        </xdr:cNvSpPr>
      </xdr:nvSpPr>
      <xdr:spPr bwMode="auto">
        <a:xfrm>
          <a:off x="18002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2" name="Line 35">
          <a:extLst>
            <a:ext uri="{FF2B5EF4-FFF2-40B4-BE49-F238E27FC236}">
              <a16:creationId xmlns:a16="http://schemas.microsoft.com/office/drawing/2014/main" id="{43786542-C4F5-443A-8E42-438C3B9CACF3}"/>
            </a:ext>
          </a:extLst>
        </xdr:cNvPr>
        <xdr:cNvSpPr>
          <a:spLocks noChangeShapeType="1"/>
        </xdr:cNvSpPr>
      </xdr:nvSpPr>
      <xdr:spPr bwMode="auto">
        <a:xfrm>
          <a:off x="72104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3" name="Rectangle 43">
          <a:extLst>
            <a:ext uri="{FF2B5EF4-FFF2-40B4-BE49-F238E27FC236}">
              <a16:creationId xmlns:a16="http://schemas.microsoft.com/office/drawing/2014/main" id="{E0BB07FC-E004-41FD-94EB-0FC5EC369669}"/>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4" name="Rectangle 47">
          <a:extLst>
            <a:ext uri="{FF2B5EF4-FFF2-40B4-BE49-F238E27FC236}">
              <a16:creationId xmlns:a16="http://schemas.microsoft.com/office/drawing/2014/main" id="{1700369D-5B79-4E19-98A4-EED624379986}"/>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5" name="Rectangle 48">
          <a:extLst>
            <a:ext uri="{FF2B5EF4-FFF2-40B4-BE49-F238E27FC236}">
              <a16:creationId xmlns:a16="http://schemas.microsoft.com/office/drawing/2014/main" id="{51AB754C-D267-4C9D-ADA8-64E04F8BEE10}"/>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6" name="Rectangle 50">
          <a:extLst>
            <a:ext uri="{FF2B5EF4-FFF2-40B4-BE49-F238E27FC236}">
              <a16:creationId xmlns:a16="http://schemas.microsoft.com/office/drawing/2014/main" id="{C30543A9-2305-4194-8D45-5E3138465929}"/>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7" name="Rectangle 51">
          <a:extLst>
            <a:ext uri="{FF2B5EF4-FFF2-40B4-BE49-F238E27FC236}">
              <a16:creationId xmlns:a16="http://schemas.microsoft.com/office/drawing/2014/main" id="{84236F5C-9FBB-404C-B867-1FA1D823593D}"/>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8" name="Rectangle 53">
          <a:extLst>
            <a:ext uri="{FF2B5EF4-FFF2-40B4-BE49-F238E27FC236}">
              <a16:creationId xmlns:a16="http://schemas.microsoft.com/office/drawing/2014/main" id="{497356E5-D155-497E-9464-C7C87D6C826F}"/>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9" name="Rectangle 55">
          <a:extLst>
            <a:ext uri="{FF2B5EF4-FFF2-40B4-BE49-F238E27FC236}">
              <a16:creationId xmlns:a16="http://schemas.microsoft.com/office/drawing/2014/main" id="{2ADA156A-26DB-41F3-B026-23F45D441CE8}"/>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40" name="Rectangle 56">
          <a:extLst>
            <a:ext uri="{FF2B5EF4-FFF2-40B4-BE49-F238E27FC236}">
              <a16:creationId xmlns:a16="http://schemas.microsoft.com/office/drawing/2014/main" id="{165F88A1-9324-46E8-AE10-01CE0F69D411}"/>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4</xdr:col>
      <xdr:colOff>0</xdr:colOff>
      <xdr:row>0</xdr:row>
      <xdr:rowOff>0</xdr:rowOff>
    </xdr:from>
    <xdr:to>
      <xdr:col>4</xdr:col>
      <xdr:colOff>0</xdr:colOff>
      <xdr:row>0</xdr:row>
      <xdr:rowOff>0</xdr:rowOff>
    </xdr:to>
    <xdr:sp macro="" textlink="">
      <xdr:nvSpPr>
        <xdr:cNvPr id="41" name="Rectangle 59">
          <a:extLst>
            <a:ext uri="{FF2B5EF4-FFF2-40B4-BE49-F238E27FC236}">
              <a16:creationId xmlns:a16="http://schemas.microsoft.com/office/drawing/2014/main" id="{5EBD02F0-F258-470B-84FA-5C3D2D8ABF11}"/>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twoCellAnchor>
    <xdr:from>
      <xdr:col>4</xdr:col>
      <xdr:colOff>0</xdr:colOff>
      <xdr:row>0</xdr:row>
      <xdr:rowOff>0</xdr:rowOff>
    </xdr:from>
    <xdr:to>
      <xdr:col>4</xdr:col>
      <xdr:colOff>0</xdr:colOff>
      <xdr:row>0</xdr:row>
      <xdr:rowOff>0</xdr:rowOff>
    </xdr:to>
    <xdr:sp macro="" textlink="">
      <xdr:nvSpPr>
        <xdr:cNvPr id="42" name="Rectangle 60">
          <a:extLst>
            <a:ext uri="{FF2B5EF4-FFF2-40B4-BE49-F238E27FC236}">
              <a16:creationId xmlns:a16="http://schemas.microsoft.com/office/drawing/2014/main" id="{0C210EA2-4876-4D29-9C6A-953781788479}"/>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3" name="Rectangle 61">
          <a:extLst>
            <a:ext uri="{FF2B5EF4-FFF2-40B4-BE49-F238E27FC236}">
              <a16:creationId xmlns:a16="http://schemas.microsoft.com/office/drawing/2014/main" id="{13063372-BDBA-45B4-9520-E1CD495AAA48}"/>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4" name="Rectangle 62">
          <a:extLst>
            <a:ext uri="{FF2B5EF4-FFF2-40B4-BE49-F238E27FC236}">
              <a16:creationId xmlns:a16="http://schemas.microsoft.com/office/drawing/2014/main" id="{54E3E605-3140-4576-ACE0-AB0F463D0835}"/>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5" name="Rectangle 63">
          <a:extLst>
            <a:ext uri="{FF2B5EF4-FFF2-40B4-BE49-F238E27FC236}">
              <a16:creationId xmlns:a16="http://schemas.microsoft.com/office/drawing/2014/main" id="{1AFC1023-F77A-4A7C-BD9F-143E9C8B1A2D}"/>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6" name="Rectangle 64">
          <a:extLst>
            <a:ext uri="{FF2B5EF4-FFF2-40B4-BE49-F238E27FC236}">
              <a16:creationId xmlns:a16="http://schemas.microsoft.com/office/drawing/2014/main" id="{8D3C16EC-94B0-4085-972B-31F264B2F6D0}"/>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7" name="Rectangle 65">
          <a:extLst>
            <a:ext uri="{FF2B5EF4-FFF2-40B4-BE49-F238E27FC236}">
              <a16:creationId xmlns:a16="http://schemas.microsoft.com/office/drawing/2014/main" id="{848D40AD-425F-4E99-858B-668FD1314402}"/>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8" name="Rectangle 66">
          <a:extLst>
            <a:ext uri="{FF2B5EF4-FFF2-40B4-BE49-F238E27FC236}">
              <a16:creationId xmlns:a16="http://schemas.microsoft.com/office/drawing/2014/main" id="{EC6A116E-6370-4DE0-B7FC-9212D9EFC923}"/>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9" name="Rectangle 67">
          <a:extLst>
            <a:ext uri="{FF2B5EF4-FFF2-40B4-BE49-F238E27FC236}">
              <a16:creationId xmlns:a16="http://schemas.microsoft.com/office/drawing/2014/main" id="{DF1FF1B1-5EE1-4C98-97FE-24D323229D57}"/>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0" name="Rectangle 68">
          <a:extLst>
            <a:ext uri="{FF2B5EF4-FFF2-40B4-BE49-F238E27FC236}">
              <a16:creationId xmlns:a16="http://schemas.microsoft.com/office/drawing/2014/main" id="{EB8606E9-FC91-4B38-99C5-8DF0FDAA185F}"/>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1" name="Rectangle 69">
          <a:extLst>
            <a:ext uri="{FF2B5EF4-FFF2-40B4-BE49-F238E27FC236}">
              <a16:creationId xmlns:a16="http://schemas.microsoft.com/office/drawing/2014/main" id="{F66117BF-7B31-4697-8887-6B0F36669600}"/>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2" name="Rectangle 70">
          <a:extLst>
            <a:ext uri="{FF2B5EF4-FFF2-40B4-BE49-F238E27FC236}">
              <a16:creationId xmlns:a16="http://schemas.microsoft.com/office/drawing/2014/main" id="{6BC9E082-2CE0-4DF6-9315-5526EB1A43B8}"/>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3" name="Rectangle 71">
          <a:extLst>
            <a:ext uri="{FF2B5EF4-FFF2-40B4-BE49-F238E27FC236}">
              <a16:creationId xmlns:a16="http://schemas.microsoft.com/office/drawing/2014/main" id="{F36FD0BF-314D-40E6-9889-79BECB97E639}"/>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4" name="Rectangle 72">
          <a:extLst>
            <a:ext uri="{FF2B5EF4-FFF2-40B4-BE49-F238E27FC236}">
              <a16:creationId xmlns:a16="http://schemas.microsoft.com/office/drawing/2014/main" id="{798A12F5-544F-46FF-BB3B-CFD3A1021FB4}"/>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5" name="Rectangle 73">
          <a:extLst>
            <a:ext uri="{FF2B5EF4-FFF2-40B4-BE49-F238E27FC236}">
              <a16:creationId xmlns:a16="http://schemas.microsoft.com/office/drawing/2014/main" id="{492F91D7-C7BB-4C58-84A9-485723BE9301}"/>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6" name="Rectangle 74">
          <a:extLst>
            <a:ext uri="{FF2B5EF4-FFF2-40B4-BE49-F238E27FC236}">
              <a16:creationId xmlns:a16="http://schemas.microsoft.com/office/drawing/2014/main" id="{2CBE0C96-B458-4254-BB4E-26D3FAFB3386}"/>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7" name="Rectangle 75">
          <a:extLst>
            <a:ext uri="{FF2B5EF4-FFF2-40B4-BE49-F238E27FC236}">
              <a16:creationId xmlns:a16="http://schemas.microsoft.com/office/drawing/2014/main" id="{B65AE74D-2821-4AA8-AF8E-714B813038CD}"/>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8" name="Rectangle 76">
          <a:extLst>
            <a:ext uri="{FF2B5EF4-FFF2-40B4-BE49-F238E27FC236}">
              <a16:creationId xmlns:a16="http://schemas.microsoft.com/office/drawing/2014/main" id="{9B44DA7A-910D-4738-8DA0-B7C79EA00971}"/>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9" name="Rectangle 78">
          <a:extLst>
            <a:ext uri="{FF2B5EF4-FFF2-40B4-BE49-F238E27FC236}">
              <a16:creationId xmlns:a16="http://schemas.microsoft.com/office/drawing/2014/main" id="{FA852239-36C6-4D03-ABC1-550285B8FCCA}"/>
            </a:ext>
          </a:extLst>
        </xdr:cNvPr>
        <xdr:cNvSpPr>
          <a:spLocks noChangeArrowheads="1"/>
        </xdr:cNvSpPr>
      </xdr:nvSpPr>
      <xdr:spPr bwMode="auto">
        <a:xfrm>
          <a:off x="7210425" y="0"/>
          <a:ext cx="0" cy="0"/>
        </a:xfrm>
        <a:prstGeom prst="rect">
          <a:avLst/>
        </a:prstGeom>
        <a:solidFill>
          <a:srgbClr val="00CC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0" name="Rectangle 79">
          <a:extLst>
            <a:ext uri="{FF2B5EF4-FFF2-40B4-BE49-F238E27FC236}">
              <a16:creationId xmlns:a16="http://schemas.microsoft.com/office/drawing/2014/main" id="{D2A6DA8E-E63E-4493-915F-599743A818C8}"/>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1" name="Rectangle 81">
          <a:extLst>
            <a:ext uri="{FF2B5EF4-FFF2-40B4-BE49-F238E27FC236}">
              <a16:creationId xmlns:a16="http://schemas.microsoft.com/office/drawing/2014/main" id="{FED5F615-9C3E-4A27-8490-DA68E4586CC5}"/>
            </a:ext>
          </a:extLst>
        </xdr:cNvPr>
        <xdr:cNvSpPr>
          <a:spLocks noChangeArrowheads="1"/>
        </xdr:cNvSpPr>
      </xdr:nvSpPr>
      <xdr:spPr bwMode="auto">
        <a:xfrm>
          <a:off x="7210425"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62" name="Line 82">
          <a:extLst>
            <a:ext uri="{FF2B5EF4-FFF2-40B4-BE49-F238E27FC236}">
              <a16:creationId xmlns:a16="http://schemas.microsoft.com/office/drawing/2014/main" id="{6B4A4501-F9B8-4FE1-B308-2DB29B35B634}"/>
            </a:ext>
          </a:extLst>
        </xdr:cNvPr>
        <xdr:cNvSpPr>
          <a:spLocks noChangeShapeType="1"/>
        </xdr:cNvSpPr>
      </xdr:nvSpPr>
      <xdr:spPr bwMode="auto">
        <a:xfrm>
          <a:off x="1800225" y="0"/>
          <a:ext cx="0" cy="0"/>
        </a:xfrm>
        <a:prstGeom prst="line">
          <a:avLst/>
        </a:prstGeom>
        <a:noFill/>
        <a:ln w="9525">
          <a:solidFill>
            <a:srgbClr val="00000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63" name="Line 83">
          <a:extLst>
            <a:ext uri="{FF2B5EF4-FFF2-40B4-BE49-F238E27FC236}">
              <a16:creationId xmlns:a16="http://schemas.microsoft.com/office/drawing/2014/main" id="{008F934B-762A-42BA-8543-92F4D39A88E8}"/>
            </a:ext>
          </a:extLst>
        </xdr:cNvPr>
        <xdr:cNvSpPr>
          <a:spLocks noChangeShapeType="1"/>
        </xdr:cNvSpPr>
      </xdr:nvSpPr>
      <xdr:spPr bwMode="auto">
        <a:xfrm>
          <a:off x="18002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4" name="Line 84">
          <a:extLst>
            <a:ext uri="{FF2B5EF4-FFF2-40B4-BE49-F238E27FC236}">
              <a16:creationId xmlns:a16="http://schemas.microsoft.com/office/drawing/2014/main" id="{D2FF5566-C787-4CF8-9A0D-6AF045866718}"/>
            </a:ext>
          </a:extLst>
        </xdr:cNvPr>
        <xdr:cNvSpPr>
          <a:spLocks noChangeShapeType="1"/>
        </xdr:cNvSpPr>
      </xdr:nvSpPr>
      <xdr:spPr bwMode="auto">
        <a:xfrm>
          <a:off x="72104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5" name="Line 85">
          <a:extLst>
            <a:ext uri="{FF2B5EF4-FFF2-40B4-BE49-F238E27FC236}">
              <a16:creationId xmlns:a16="http://schemas.microsoft.com/office/drawing/2014/main" id="{922D0D1F-0522-4280-B487-B583EE2F0277}"/>
            </a:ext>
          </a:extLst>
        </xdr:cNvPr>
        <xdr:cNvSpPr>
          <a:spLocks noChangeShapeType="1"/>
        </xdr:cNvSpPr>
      </xdr:nvSpPr>
      <xdr:spPr bwMode="auto">
        <a:xfrm>
          <a:off x="72104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 name="Rectangle 87">
          <a:extLst>
            <a:ext uri="{FF2B5EF4-FFF2-40B4-BE49-F238E27FC236}">
              <a16:creationId xmlns:a16="http://schemas.microsoft.com/office/drawing/2014/main" id="{58E0BA4D-497D-40EA-BEA5-F904CA1AF72C}"/>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7" name="Rectangle 88">
          <a:extLst>
            <a:ext uri="{FF2B5EF4-FFF2-40B4-BE49-F238E27FC236}">
              <a16:creationId xmlns:a16="http://schemas.microsoft.com/office/drawing/2014/main" id="{119D61FB-AB9D-4684-BD7F-A90180ADB389}"/>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8" name="Rectangle 89">
          <a:extLst>
            <a:ext uri="{FF2B5EF4-FFF2-40B4-BE49-F238E27FC236}">
              <a16:creationId xmlns:a16="http://schemas.microsoft.com/office/drawing/2014/main" id="{DA355609-A980-4E6D-B2FB-F9DDF218AB81}"/>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9" name="Rectangle 90">
          <a:extLst>
            <a:ext uri="{FF2B5EF4-FFF2-40B4-BE49-F238E27FC236}">
              <a16:creationId xmlns:a16="http://schemas.microsoft.com/office/drawing/2014/main" id="{ED17E9C6-D654-4A41-954C-DA8C1F77500C}"/>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0" name="Rectangle 91">
          <a:extLst>
            <a:ext uri="{FF2B5EF4-FFF2-40B4-BE49-F238E27FC236}">
              <a16:creationId xmlns:a16="http://schemas.microsoft.com/office/drawing/2014/main" id="{D336699E-C87B-41A1-877D-74B1EE839A37}"/>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1" name="Rectangle 92">
          <a:extLst>
            <a:ext uri="{FF2B5EF4-FFF2-40B4-BE49-F238E27FC236}">
              <a16:creationId xmlns:a16="http://schemas.microsoft.com/office/drawing/2014/main" id="{A13EDE7F-4DFB-4E27-9BD0-B15DE20E6C14}"/>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2" name="Rectangle 93">
          <a:extLst>
            <a:ext uri="{FF2B5EF4-FFF2-40B4-BE49-F238E27FC236}">
              <a16:creationId xmlns:a16="http://schemas.microsoft.com/office/drawing/2014/main" id="{F5B48EB8-E01D-4808-822C-04C069719B18}"/>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3" name="Rectangle 94">
          <a:extLst>
            <a:ext uri="{FF2B5EF4-FFF2-40B4-BE49-F238E27FC236}">
              <a16:creationId xmlns:a16="http://schemas.microsoft.com/office/drawing/2014/main" id="{9AF135D8-C75E-44B7-B872-C99E2DA2E317}"/>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4" name="Rectangle 95">
          <a:extLst>
            <a:ext uri="{FF2B5EF4-FFF2-40B4-BE49-F238E27FC236}">
              <a16:creationId xmlns:a16="http://schemas.microsoft.com/office/drawing/2014/main" id="{AC7F788E-613B-4C28-9753-E53AC0FFB545}"/>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5" name="Rectangle 96">
          <a:extLst>
            <a:ext uri="{FF2B5EF4-FFF2-40B4-BE49-F238E27FC236}">
              <a16:creationId xmlns:a16="http://schemas.microsoft.com/office/drawing/2014/main" id="{7F406B5D-1138-48CD-9535-B3BD7DAAF286}"/>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6" name="Rectangle 97">
          <a:extLst>
            <a:ext uri="{FF2B5EF4-FFF2-40B4-BE49-F238E27FC236}">
              <a16:creationId xmlns:a16="http://schemas.microsoft.com/office/drawing/2014/main" id="{EAFB5D5B-66D3-4E02-884B-E7D1693DD856}"/>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7" name="Rectangle 98">
          <a:extLst>
            <a:ext uri="{FF2B5EF4-FFF2-40B4-BE49-F238E27FC236}">
              <a16:creationId xmlns:a16="http://schemas.microsoft.com/office/drawing/2014/main" id="{69F8CBC7-021C-485B-9C4F-997810CE2077}"/>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8" name="Rectangle 99">
          <a:extLst>
            <a:ext uri="{FF2B5EF4-FFF2-40B4-BE49-F238E27FC236}">
              <a16:creationId xmlns:a16="http://schemas.microsoft.com/office/drawing/2014/main" id="{F00D7C01-EA44-4C33-86EF-FBBEAFF5B65E}"/>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9" name="Rectangle 100">
          <a:extLst>
            <a:ext uri="{FF2B5EF4-FFF2-40B4-BE49-F238E27FC236}">
              <a16:creationId xmlns:a16="http://schemas.microsoft.com/office/drawing/2014/main" id="{7A307F22-A970-4B55-A7E1-A58962B964CB}"/>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0" name="Rectangle 101">
          <a:extLst>
            <a:ext uri="{FF2B5EF4-FFF2-40B4-BE49-F238E27FC236}">
              <a16:creationId xmlns:a16="http://schemas.microsoft.com/office/drawing/2014/main" id="{3EFF66B9-BF8A-47B1-94B0-DE356E7A5245}"/>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1" name="Rectangle 102">
          <a:extLst>
            <a:ext uri="{FF2B5EF4-FFF2-40B4-BE49-F238E27FC236}">
              <a16:creationId xmlns:a16="http://schemas.microsoft.com/office/drawing/2014/main" id="{DF2209B7-065A-426D-911B-2DBD1EC8AA4D}"/>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2" name="Rectangle 103">
          <a:extLst>
            <a:ext uri="{FF2B5EF4-FFF2-40B4-BE49-F238E27FC236}">
              <a16:creationId xmlns:a16="http://schemas.microsoft.com/office/drawing/2014/main" id="{18679F99-D991-435C-A037-622FB4AB2186}"/>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3" name="Rectangle 104">
          <a:extLst>
            <a:ext uri="{FF2B5EF4-FFF2-40B4-BE49-F238E27FC236}">
              <a16:creationId xmlns:a16="http://schemas.microsoft.com/office/drawing/2014/main" id="{F000D671-4A30-45C6-9773-23EFA8C54698}"/>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4" name="Rectangle 105">
          <a:extLst>
            <a:ext uri="{FF2B5EF4-FFF2-40B4-BE49-F238E27FC236}">
              <a16:creationId xmlns:a16="http://schemas.microsoft.com/office/drawing/2014/main" id="{15B28BBD-7928-401E-94CC-057584BC072E}"/>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5" name="Rectangle 106">
          <a:extLst>
            <a:ext uri="{FF2B5EF4-FFF2-40B4-BE49-F238E27FC236}">
              <a16:creationId xmlns:a16="http://schemas.microsoft.com/office/drawing/2014/main" id="{73F6D332-15C2-4A2D-8920-C96758709176}"/>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6" name="Rectangle 107">
          <a:extLst>
            <a:ext uri="{FF2B5EF4-FFF2-40B4-BE49-F238E27FC236}">
              <a16:creationId xmlns:a16="http://schemas.microsoft.com/office/drawing/2014/main" id="{9739472B-BE23-4FFA-AAB1-80F72524F0A8}"/>
            </a:ext>
          </a:extLst>
        </xdr:cNvPr>
        <xdr:cNvSpPr>
          <a:spLocks noChangeArrowheads="1"/>
        </xdr:cNvSpPr>
      </xdr:nvSpPr>
      <xdr:spPr bwMode="auto">
        <a:xfrm>
          <a:off x="7210425" y="0"/>
          <a:ext cx="0" cy="0"/>
        </a:xfrm>
        <a:prstGeom prst="rect">
          <a:avLst/>
        </a:prstGeom>
        <a:solidFill>
          <a:srgbClr val="FFFFCC"/>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7" name="Rectangle 108">
          <a:extLst>
            <a:ext uri="{FF2B5EF4-FFF2-40B4-BE49-F238E27FC236}">
              <a16:creationId xmlns:a16="http://schemas.microsoft.com/office/drawing/2014/main" id="{3B2DA93B-26F9-4129-8816-F70971368AD1}"/>
            </a:ext>
          </a:extLst>
        </xdr:cNvPr>
        <xdr:cNvSpPr>
          <a:spLocks noChangeArrowheads="1"/>
        </xdr:cNvSpPr>
      </xdr:nvSpPr>
      <xdr:spPr bwMode="auto">
        <a:xfrm>
          <a:off x="7210425" y="0"/>
          <a:ext cx="0" cy="0"/>
        </a:xfrm>
        <a:prstGeom prst="rect">
          <a:avLst/>
        </a:prstGeom>
        <a:solidFill>
          <a:srgbClr val="FFFF99"/>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8" name="Rectangle 109">
          <a:extLst>
            <a:ext uri="{FF2B5EF4-FFF2-40B4-BE49-F238E27FC236}">
              <a16:creationId xmlns:a16="http://schemas.microsoft.com/office/drawing/2014/main" id="{3AEED02C-3B7A-4965-9F01-66C5CA45B802}"/>
            </a:ext>
          </a:extLst>
        </xdr:cNvPr>
        <xdr:cNvSpPr>
          <a:spLocks noChangeArrowheads="1"/>
        </xdr:cNvSpPr>
      </xdr:nvSpPr>
      <xdr:spPr bwMode="auto">
        <a:xfrm>
          <a:off x="7210425" y="0"/>
          <a:ext cx="0" cy="0"/>
        </a:xfrm>
        <a:prstGeom prst="rect">
          <a:avLst/>
        </a:prstGeom>
        <a:solidFill>
          <a:srgbClr val="00CCFF"/>
        </a:solidFill>
        <a:ln w="0">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9" name="Rectangle 111">
          <a:extLst>
            <a:ext uri="{FF2B5EF4-FFF2-40B4-BE49-F238E27FC236}">
              <a16:creationId xmlns:a16="http://schemas.microsoft.com/office/drawing/2014/main" id="{C4638AA8-EF2C-4E1F-9E89-8249C0D0007C}"/>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0" name="Rectangle 112">
          <a:extLst>
            <a:ext uri="{FF2B5EF4-FFF2-40B4-BE49-F238E27FC236}">
              <a16:creationId xmlns:a16="http://schemas.microsoft.com/office/drawing/2014/main" id="{5B94FF79-1FA4-4FEA-A092-7C2FC5B156F7}"/>
            </a:ext>
          </a:extLst>
        </xdr:cNvPr>
        <xdr:cNvSpPr>
          <a:spLocks noChangeArrowheads="1"/>
        </xdr:cNvSpPr>
      </xdr:nvSpPr>
      <xdr:spPr bwMode="auto">
        <a:xfrm>
          <a:off x="7210425" y="0"/>
          <a:ext cx="0" cy="0"/>
        </a:xfrm>
        <a:prstGeom prst="rect">
          <a:avLst/>
        </a:prstGeom>
        <a:no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1" name="Rectangle 114">
          <a:extLst>
            <a:ext uri="{FF2B5EF4-FFF2-40B4-BE49-F238E27FC236}">
              <a16:creationId xmlns:a16="http://schemas.microsoft.com/office/drawing/2014/main" id="{D5FBAF6B-6D7F-4764-BCBC-8268847D2365}"/>
            </a:ext>
          </a:extLst>
        </xdr:cNvPr>
        <xdr:cNvSpPr>
          <a:spLocks noChangeArrowheads="1"/>
        </xdr:cNvSpPr>
      </xdr:nvSpPr>
      <xdr:spPr bwMode="auto">
        <a:xfrm>
          <a:off x="7210425" y="0"/>
          <a:ext cx="0" cy="0"/>
        </a:xfrm>
        <a:prstGeom prst="rect">
          <a:avLst/>
        </a:prstGeom>
        <a:solidFill>
          <a:srgbClr val="00CC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2" name="Rectangle 116">
          <a:extLst>
            <a:ext uri="{FF2B5EF4-FFF2-40B4-BE49-F238E27FC236}">
              <a16:creationId xmlns:a16="http://schemas.microsoft.com/office/drawing/2014/main" id="{DD8DEC93-3559-4D07-92E5-58853003188D}"/>
            </a:ext>
          </a:extLst>
        </xdr:cNvPr>
        <xdr:cNvSpPr>
          <a:spLocks noChangeArrowheads="1"/>
        </xdr:cNvSpPr>
      </xdr:nvSpPr>
      <xdr:spPr bwMode="auto">
        <a:xfrm>
          <a:off x="7210425"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93" name="Line 117">
          <a:extLst>
            <a:ext uri="{FF2B5EF4-FFF2-40B4-BE49-F238E27FC236}">
              <a16:creationId xmlns:a16="http://schemas.microsoft.com/office/drawing/2014/main" id="{517BEED0-116E-4C78-97DA-C13DA45FAE97}"/>
            </a:ext>
          </a:extLst>
        </xdr:cNvPr>
        <xdr:cNvSpPr>
          <a:spLocks noChangeShapeType="1"/>
        </xdr:cNvSpPr>
      </xdr:nvSpPr>
      <xdr:spPr bwMode="auto">
        <a:xfrm>
          <a:off x="18002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4" name="Line 118">
          <a:extLst>
            <a:ext uri="{FF2B5EF4-FFF2-40B4-BE49-F238E27FC236}">
              <a16:creationId xmlns:a16="http://schemas.microsoft.com/office/drawing/2014/main" id="{F9B55F09-1F69-4F5F-BF5B-FCD8567ED6C1}"/>
            </a:ext>
          </a:extLst>
        </xdr:cNvPr>
        <xdr:cNvSpPr>
          <a:spLocks noChangeShapeType="1"/>
        </xdr:cNvSpPr>
      </xdr:nvSpPr>
      <xdr:spPr bwMode="auto">
        <a:xfrm>
          <a:off x="7210425" y="0"/>
          <a:ext cx="0" cy="0"/>
        </a:xfrm>
        <a:prstGeom prst="line">
          <a:avLst/>
        </a:prstGeom>
        <a:noFill/>
        <a:ln w="9525">
          <a:solidFill>
            <a:srgbClr val="D0D0D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95" name="Line 119">
          <a:extLst>
            <a:ext uri="{FF2B5EF4-FFF2-40B4-BE49-F238E27FC236}">
              <a16:creationId xmlns:a16="http://schemas.microsoft.com/office/drawing/2014/main" id="{DDA93623-2E63-4449-A68B-C9E27BE764F1}"/>
            </a:ext>
          </a:extLst>
        </xdr:cNvPr>
        <xdr:cNvSpPr>
          <a:spLocks noChangeShapeType="1"/>
        </xdr:cNvSpPr>
      </xdr:nvSpPr>
      <xdr:spPr bwMode="auto">
        <a:xfrm>
          <a:off x="18002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6" name="Line 121">
          <a:extLst>
            <a:ext uri="{FF2B5EF4-FFF2-40B4-BE49-F238E27FC236}">
              <a16:creationId xmlns:a16="http://schemas.microsoft.com/office/drawing/2014/main" id="{F46F4371-9B5C-42A4-93D5-B512FF506CC1}"/>
            </a:ext>
          </a:extLst>
        </xdr:cNvPr>
        <xdr:cNvSpPr>
          <a:spLocks noChangeShapeType="1"/>
        </xdr:cNvSpPr>
      </xdr:nvSpPr>
      <xdr:spPr bwMode="auto">
        <a:xfrm>
          <a:off x="721042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7" name="Rectangle 129">
          <a:extLst>
            <a:ext uri="{FF2B5EF4-FFF2-40B4-BE49-F238E27FC236}">
              <a16:creationId xmlns:a16="http://schemas.microsoft.com/office/drawing/2014/main" id="{DFC198AD-0BC6-48ED-9075-E0558546000F}"/>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8" name="Rectangle 132">
          <a:extLst>
            <a:ext uri="{FF2B5EF4-FFF2-40B4-BE49-F238E27FC236}">
              <a16:creationId xmlns:a16="http://schemas.microsoft.com/office/drawing/2014/main" id="{34C77560-76D3-4570-B806-EDB94704266D}"/>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name on Report A 1, as header for subsequent reports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9" name="Rectangle 134">
          <a:extLst>
            <a:ext uri="{FF2B5EF4-FFF2-40B4-BE49-F238E27FC236}">
              <a16:creationId xmlns:a16="http://schemas.microsoft.com/office/drawing/2014/main" id="{D3E0E16C-2F79-4AC7-9A0F-83213E8FC938}"/>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period on Report A 1, as header for subsequent reports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0" name="Rectangle 135">
          <a:extLst>
            <a:ext uri="{FF2B5EF4-FFF2-40B4-BE49-F238E27FC236}">
              <a16:creationId xmlns:a16="http://schemas.microsoft.com/office/drawing/2014/main" id="{3DFDE0AF-842B-44CD-BE12-B591FF5D74EC}"/>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1" name="Rectangle 136">
          <a:extLst>
            <a:ext uri="{FF2B5EF4-FFF2-40B4-BE49-F238E27FC236}">
              <a16:creationId xmlns:a16="http://schemas.microsoft.com/office/drawing/2014/main" id="{25A50E1E-401D-4D5A-A9AB-0267D47AE3A8}"/>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2" name="Rectangle 138">
          <a:extLst>
            <a:ext uri="{FF2B5EF4-FFF2-40B4-BE49-F238E27FC236}">
              <a16:creationId xmlns:a16="http://schemas.microsoft.com/office/drawing/2014/main" id="{832216B2-886E-4F95-8ECA-2F1EF921AC7B}"/>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1. Premiums (Capitation &amp; Maternity Revenue)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3" name="Rectangle 140">
          <a:extLst>
            <a:ext uri="{FF2B5EF4-FFF2-40B4-BE49-F238E27FC236}">
              <a16:creationId xmlns:a16="http://schemas.microsoft.com/office/drawing/2014/main" id="{EC0C9B80-5868-48F8-AB17-4D88151E34AE}"/>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4" name="Rectangle 141">
          <a:extLst>
            <a:ext uri="{FF2B5EF4-FFF2-40B4-BE49-F238E27FC236}">
              <a16:creationId xmlns:a16="http://schemas.microsoft.com/office/drawing/2014/main" id="{15D465C2-5777-4DF6-96F4-D9B6539B0303}"/>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 Inpatient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5" name="Rectangle 143">
          <a:extLst>
            <a:ext uri="{FF2B5EF4-FFF2-40B4-BE49-F238E27FC236}">
              <a16:creationId xmlns:a16="http://schemas.microsoft.com/office/drawing/2014/main" id="{43FDE71E-A1FC-4993-BB00-0120B95FACF1}"/>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6" name="Rectangle 146">
          <a:extLst>
            <a:ext uri="{FF2B5EF4-FFF2-40B4-BE49-F238E27FC236}">
              <a16:creationId xmlns:a16="http://schemas.microsoft.com/office/drawing/2014/main" id="{F0A65170-8499-460E-B0F8-3463B1626160}"/>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-A53-</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7" name="Rectangle 148">
          <a:extLst>
            <a:ext uri="{FF2B5EF4-FFF2-40B4-BE49-F238E27FC236}">
              <a16:creationId xmlns:a16="http://schemas.microsoft.com/office/drawing/2014/main" id="{11A1FC1F-D4C4-4DAC-ACF2-AD8C1CDBBC1D}"/>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8" name="Rectangle 152">
          <a:extLst>
            <a:ext uri="{FF2B5EF4-FFF2-40B4-BE49-F238E27FC236}">
              <a16:creationId xmlns:a16="http://schemas.microsoft.com/office/drawing/2014/main" id="{C5E47FDA-AD95-49FC-A98F-F0C92043960B}"/>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09" name="Rectangle 153">
          <a:extLst>
            <a:ext uri="{FF2B5EF4-FFF2-40B4-BE49-F238E27FC236}">
              <a16:creationId xmlns:a16="http://schemas.microsoft.com/office/drawing/2014/main" id="{A07B0E9D-CBCE-4F1B-B7C3-52E5859FE32A}"/>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0" name="Rectangle 155">
          <a:extLst>
            <a:ext uri="{FF2B5EF4-FFF2-40B4-BE49-F238E27FC236}">
              <a16:creationId xmlns:a16="http://schemas.microsoft.com/office/drawing/2014/main" id="{48CDD1E6-8408-4135-A61A-FD8CF5135001}"/>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1" name="Rectangle 156">
          <a:extLst>
            <a:ext uri="{FF2B5EF4-FFF2-40B4-BE49-F238E27FC236}">
              <a16:creationId xmlns:a16="http://schemas.microsoft.com/office/drawing/2014/main" id="{75AE3C94-3CBD-4688-898C-9D5FC7B24378}"/>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2" name="Rectangle 158">
          <a:extLst>
            <a:ext uri="{FF2B5EF4-FFF2-40B4-BE49-F238E27FC236}">
              <a16:creationId xmlns:a16="http://schemas.microsoft.com/office/drawing/2014/main" id="{5A385164-21C6-403F-AB65-A25F393798AD}"/>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3" name="Rectangle 160">
          <a:extLst>
            <a:ext uri="{FF2B5EF4-FFF2-40B4-BE49-F238E27FC236}">
              <a16:creationId xmlns:a16="http://schemas.microsoft.com/office/drawing/2014/main" id="{8B8610E1-56C5-4202-8820-9D4EBE46A287}"/>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4" name="Rectangle 161">
          <a:extLst>
            <a:ext uri="{FF2B5EF4-FFF2-40B4-BE49-F238E27FC236}">
              <a16:creationId xmlns:a16="http://schemas.microsoft.com/office/drawing/2014/main" id="{2143D935-7BF1-4C8C-A867-5470B9A1B699}"/>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15" name="Rectangle 164">
          <a:extLst>
            <a:ext uri="{FF2B5EF4-FFF2-40B4-BE49-F238E27FC236}">
              <a16:creationId xmlns:a16="http://schemas.microsoft.com/office/drawing/2014/main" id="{C0F92C4A-5F44-4E97-A47B-8422AB22155B}"/>
            </a:ext>
          </a:extLst>
        </xdr:cNvPr>
        <xdr:cNvSpPr>
          <a:spLocks noChangeArrowheads="1"/>
        </xdr:cNvSpPr>
      </xdr:nvSpPr>
      <xdr:spPr bwMode="auto">
        <a:xfrm>
          <a:off x="72104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65"/>
  <sheetViews>
    <sheetView tabSelected="1" zoomScaleNormal="100" workbookViewId="0">
      <pane ySplit="9" topLeftCell="A10" activePane="bottomLeft" state="frozen"/>
      <selection activeCell="D11" sqref="D11"/>
      <selection pane="bottomLeft" activeCell="I19" sqref="I19"/>
    </sheetView>
  </sheetViews>
  <sheetFormatPr defaultColWidth="9.140625" defaultRowHeight="12.75" x14ac:dyDescent="0.2"/>
  <cols>
    <col min="1" max="1" width="18.5703125" style="10" customWidth="1"/>
    <col min="2" max="2" width="64.7109375" style="10" customWidth="1"/>
    <col min="3" max="3" width="9.140625" style="10" bestFit="1" customWidth="1"/>
    <col min="4" max="4" width="15.7109375" style="10" customWidth="1"/>
    <col min="5" max="6" width="7.7109375" style="9" bestFit="1" customWidth="1"/>
    <col min="7" max="7" width="9" style="9" bestFit="1" customWidth="1"/>
    <col min="8" max="11" width="7.7109375" style="9" bestFit="1" customWidth="1"/>
    <col min="12" max="12" width="9" style="9" bestFit="1" customWidth="1"/>
    <col min="13" max="63" width="9.140625" style="9"/>
    <col min="64" max="16384" width="9.140625" style="10"/>
  </cols>
  <sheetData>
    <row r="1" spans="1:12" x14ac:dyDescent="0.2">
      <c r="A1" s="162" t="s">
        <v>45</v>
      </c>
      <c r="B1" s="162"/>
      <c r="C1" s="162"/>
      <c r="D1" s="162"/>
    </row>
    <row r="2" spans="1:12" s="9" customFormat="1" x14ac:dyDescent="0.2">
      <c r="A2" s="11" t="s">
        <v>0</v>
      </c>
      <c r="B2" s="12"/>
      <c r="C2" s="12"/>
      <c r="D2" s="12"/>
    </row>
    <row r="3" spans="1:12" x14ac:dyDescent="0.2">
      <c r="D3" s="13"/>
    </row>
    <row r="4" spans="1:12" s="9" customFormat="1" ht="12.75" customHeight="1" x14ac:dyDescent="0.2">
      <c r="A4" s="14" t="s">
        <v>1</v>
      </c>
      <c r="B4" s="156" t="s">
        <v>20</v>
      </c>
      <c r="C4" s="10"/>
      <c r="D4" s="10"/>
      <c r="E4" s="76"/>
    </row>
    <row r="5" spans="1:12" s="9" customFormat="1" x14ac:dyDescent="0.2">
      <c r="A5" s="15"/>
      <c r="B5" s="15" t="s">
        <v>18</v>
      </c>
      <c r="C5" s="15"/>
      <c r="D5" s="16">
        <v>43831</v>
      </c>
    </row>
    <row r="6" spans="1:12" s="9" customFormat="1" x14ac:dyDescent="0.2">
      <c r="A6" s="10"/>
      <c r="B6" s="10" t="s">
        <v>19</v>
      </c>
      <c r="C6" s="10"/>
      <c r="D6" s="17">
        <v>44196</v>
      </c>
    </row>
    <row r="7" spans="1:12" s="9" customFormat="1" x14ac:dyDescent="0.2">
      <c r="B7" s="9" t="s">
        <v>10</v>
      </c>
      <c r="C7" s="16"/>
      <c r="D7" s="17">
        <v>44438</v>
      </c>
      <c r="E7" s="80"/>
    </row>
    <row r="8" spans="1:12" s="9" customFormat="1" ht="13.5" thickBot="1" x14ac:dyDescent="0.25">
      <c r="A8" s="10"/>
      <c r="C8" s="18"/>
      <c r="D8" s="18"/>
    </row>
    <row r="9" spans="1:12" s="9" customFormat="1" ht="13.5" thickBot="1" x14ac:dyDescent="0.25">
      <c r="A9" s="19" t="s">
        <v>11</v>
      </c>
      <c r="B9" s="20"/>
      <c r="C9" s="21"/>
    </row>
    <row r="10" spans="1:12" s="9" customFormat="1" ht="13.5" thickBot="1" x14ac:dyDescent="0.25">
      <c r="A10" s="22"/>
      <c r="B10" s="23"/>
      <c r="C10" s="23"/>
      <c r="D10" s="23"/>
    </row>
    <row r="11" spans="1:12" s="9" customFormat="1" ht="13.5" thickBot="1" x14ac:dyDescent="0.25">
      <c r="A11" s="24" t="s">
        <v>13</v>
      </c>
      <c r="B11" s="25"/>
      <c r="C11" s="25"/>
      <c r="D11" s="5">
        <v>0</v>
      </c>
    </row>
    <row r="12" spans="1:12" s="9" customFormat="1" ht="13.5" thickBot="1" x14ac:dyDescent="0.25">
      <c r="B12" s="18"/>
      <c r="C12" s="18"/>
      <c r="D12" s="18"/>
    </row>
    <row r="13" spans="1:12" s="9" customFormat="1" x14ac:dyDescent="0.2">
      <c r="A13" s="26"/>
      <c r="B13" s="27" t="s">
        <v>70</v>
      </c>
      <c r="C13" s="28"/>
      <c r="D13" s="4">
        <v>0</v>
      </c>
    </row>
    <row r="14" spans="1:12" s="9" customFormat="1" x14ac:dyDescent="0.2">
      <c r="B14" s="35" t="s">
        <v>63</v>
      </c>
      <c r="C14" s="30"/>
      <c r="D14" s="1">
        <v>0</v>
      </c>
      <c r="E14" s="31"/>
      <c r="F14" s="31"/>
      <c r="G14" s="31"/>
      <c r="H14" s="31"/>
      <c r="I14" s="31"/>
      <c r="J14" s="31"/>
      <c r="K14" s="31"/>
      <c r="L14" s="31"/>
    </row>
    <row r="15" spans="1:12" s="9" customFormat="1" x14ac:dyDescent="0.2">
      <c r="A15" s="29" t="s">
        <v>8</v>
      </c>
      <c r="B15" s="35" t="s">
        <v>64</v>
      </c>
      <c r="C15" s="33"/>
      <c r="D15" s="1">
        <v>0</v>
      </c>
      <c r="E15" s="31"/>
      <c r="F15" s="31"/>
      <c r="G15" s="31"/>
      <c r="H15" s="31"/>
      <c r="I15" s="31"/>
      <c r="J15" s="31"/>
      <c r="K15" s="31"/>
      <c r="L15" s="31"/>
    </row>
    <row r="16" spans="1:12" s="9" customFormat="1" x14ac:dyDescent="0.2">
      <c r="A16" s="34"/>
      <c r="B16" s="104" t="s">
        <v>71</v>
      </c>
      <c r="C16" s="33"/>
      <c r="D16" s="1">
        <v>0</v>
      </c>
      <c r="E16" s="31"/>
      <c r="F16" s="31"/>
      <c r="G16" s="31"/>
      <c r="H16" s="31"/>
      <c r="I16" s="31"/>
      <c r="J16" s="31"/>
      <c r="K16" s="31"/>
      <c r="L16" s="31"/>
    </row>
    <row r="17" spans="1:63" s="9" customFormat="1" ht="13.5" thickBot="1" x14ac:dyDescent="0.25">
      <c r="A17" s="32" t="s">
        <v>9</v>
      </c>
      <c r="B17" s="103" t="s">
        <v>120</v>
      </c>
      <c r="C17" s="33"/>
      <c r="D17" s="1">
        <v>0</v>
      </c>
      <c r="E17" s="31"/>
      <c r="F17" s="31"/>
      <c r="G17" s="31"/>
      <c r="H17" s="31"/>
      <c r="I17" s="31"/>
      <c r="J17" s="31"/>
      <c r="K17" s="31"/>
      <c r="L17" s="31"/>
    </row>
    <row r="18" spans="1:63" s="9" customFormat="1" ht="13.5" thickBot="1" x14ac:dyDescent="0.25">
      <c r="A18" s="34"/>
      <c r="B18" s="39" t="s">
        <v>102</v>
      </c>
      <c r="C18" s="40"/>
      <c r="D18" s="41">
        <f>+D13-SUM(D14:D17)</f>
        <v>0</v>
      </c>
      <c r="E18" s="36"/>
      <c r="F18" s="36"/>
      <c r="G18" s="36"/>
      <c r="H18" s="36"/>
      <c r="I18" s="36"/>
      <c r="J18" s="36"/>
      <c r="K18" s="36"/>
      <c r="L18" s="36"/>
    </row>
    <row r="19" spans="1:63" s="9" customFormat="1" x14ac:dyDescent="0.2">
      <c r="A19" s="37" t="s">
        <v>2</v>
      </c>
      <c r="B19" s="46" t="s">
        <v>103</v>
      </c>
      <c r="C19" s="72"/>
      <c r="D19" s="3">
        <v>0</v>
      </c>
      <c r="E19" s="69"/>
      <c r="F19" s="36"/>
      <c r="G19" s="36"/>
      <c r="H19" s="36"/>
      <c r="I19" s="36"/>
      <c r="J19" s="36"/>
      <c r="K19" s="36"/>
      <c r="L19" s="36"/>
    </row>
    <row r="20" spans="1:63" s="9" customFormat="1" x14ac:dyDescent="0.2">
      <c r="A20" s="34"/>
      <c r="B20" s="73" t="s">
        <v>104</v>
      </c>
      <c r="C20" s="74"/>
      <c r="D20" s="3">
        <v>0</v>
      </c>
      <c r="E20" s="69"/>
      <c r="F20" s="36"/>
      <c r="G20" s="36"/>
      <c r="H20" s="36"/>
      <c r="I20" s="36"/>
      <c r="J20" s="36"/>
      <c r="K20" s="36"/>
      <c r="L20" s="36"/>
    </row>
    <row r="21" spans="1:63" s="9" customFormat="1" ht="13.5" thickBot="1" x14ac:dyDescent="0.25">
      <c r="A21" s="34"/>
      <c r="B21" s="70" t="s">
        <v>105</v>
      </c>
      <c r="C21" s="71"/>
      <c r="D21" s="3">
        <v>0</v>
      </c>
      <c r="E21" s="69"/>
      <c r="F21" s="36"/>
      <c r="G21" s="36"/>
      <c r="H21" s="36"/>
      <c r="I21" s="36"/>
      <c r="J21" s="36"/>
      <c r="K21" s="36"/>
      <c r="L21" s="36"/>
    </row>
    <row r="22" spans="1:63" s="44" customFormat="1" ht="13.5" customHeight="1" thickBot="1" x14ac:dyDescent="0.25">
      <c r="A22" s="163" t="s">
        <v>106</v>
      </c>
      <c r="B22" s="164"/>
      <c r="C22" s="42"/>
      <c r="D22" s="43">
        <f>SUM(D18:D21)</f>
        <v>0</v>
      </c>
      <c r="E22" s="69"/>
      <c r="F22" s="36"/>
      <c r="G22" s="36"/>
      <c r="H22" s="36"/>
      <c r="I22" s="36"/>
      <c r="J22" s="36"/>
      <c r="K22" s="36"/>
      <c r="L22" s="36"/>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row>
    <row r="23" spans="1:63" ht="12.75" customHeight="1" x14ac:dyDescent="0.2">
      <c r="A23" s="45"/>
      <c r="B23" s="46" t="s">
        <v>107</v>
      </c>
      <c r="C23" s="47"/>
      <c r="D23" s="2">
        <v>0</v>
      </c>
      <c r="E23" s="75"/>
      <c r="F23" s="36"/>
      <c r="G23" s="36"/>
      <c r="H23" s="36"/>
      <c r="I23" s="36"/>
      <c r="J23" s="36"/>
      <c r="K23" s="36"/>
      <c r="L23" s="36"/>
    </row>
    <row r="24" spans="1:63" ht="12.75" customHeight="1" x14ac:dyDescent="0.2">
      <c r="B24" s="35" t="s">
        <v>69</v>
      </c>
      <c r="C24" s="50"/>
      <c r="D24" s="2">
        <v>0</v>
      </c>
      <c r="E24" s="36"/>
      <c r="F24" s="36"/>
      <c r="G24" s="36"/>
      <c r="H24" s="36"/>
      <c r="I24" s="36"/>
      <c r="J24" s="36"/>
      <c r="K24" s="36"/>
      <c r="L24" s="36"/>
    </row>
    <row r="25" spans="1:63" ht="12.75" customHeight="1" x14ac:dyDescent="0.2">
      <c r="A25" s="48" t="s">
        <v>7</v>
      </c>
      <c r="B25" s="49" t="s">
        <v>101</v>
      </c>
      <c r="C25" s="50"/>
      <c r="D25" s="2">
        <v>0</v>
      </c>
      <c r="E25" s="69"/>
      <c r="F25" s="36"/>
      <c r="G25" s="36"/>
      <c r="H25" s="36"/>
      <c r="I25" s="36"/>
      <c r="J25" s="36"/>
      <c r="K25" s="36"/>
      <c r="L25" s="36"/>
    </row>
    <row r="26" spans="1:63" x14ac:dyDescent="0.2">
      <c r="A26" s="51"/>
      <c r="B26" s="49" t="s">
        <v>68</v>
      </c>
      <c r="C26" s="50"/>
      <c r="D26" s="2">
        <v>0</v>
      </c>
      <c r="E26" s="69"/>
      <c r="F26" s="36"/>
      <c r="G26" s="36"/>
      <c r="H26" s="36"/>
      <c r="I26" s="36"/>
      <c r="J26" s="36"/>
      <c r="K26" s="36"/>
      <c r="L26" s="36"/>
    </row>
    <row r="27" spans="1:63" ht="13.5" customHeight="1" x14ac:dyDescent="0.2">
      <c r="A27" s="51" t="s">
        <v>8</v>
      </c>
      <c r="B27" s="49" t="s">
        <v>65</v>
      </c>
      <c r="C27" s="50"/>
      <c r="D27" s="2">
        <v>0</v>
      </c>
      <c r="E27" s="69"/>
      <c r="F27" s="36"/>
      <c r="G27" s="36"/>
      <c r="H27" s="36"/>
      <c r="I27" s="36"/>
      <c r="J27" s="36"/>
      <c r="K27" s="36"/>
      <c r="L27" s="36"/>
    </row>
    <row r="28" spans="1:63" x14ac:dyDescent="0.2">
      <c r="A28" s="51"/>
      <c r="B28" s="49" t="s">
        <v>66</v>
      </c>
      <c r="C28" s="50"/>
      <c r="D28" s="2">
        <v>0</v>
      </c>
      <c r="E28" s="69"/>
      <c r="F28" s="36"/>
      <c r="G28" s="36"/>
      <c r="H28" s="36"/>
      <c r="I28" s="36"/>
      <c r="J28" s="36"/>
      <c r="K28" s="36"/>
      <c r="L28" s="36"/>
    </row>
    <row r="29" spans="1:63" x14ac:dyDescent="0.2">
      <c r="A29" s="51" t="s">
        <v>9</v>
      </c>
      <c r="B29" s="49" t="s">
        <v>67</v>
      </c>
      <c r="C29" s="50"/>
      <c r="D29" s="2">
        <v>0</v>
      </c>
      <c r="E29" s="36"/>
      <c r="F29" s="36"/>
      <c r="G29" s="36"/>
      <c r="H29" s="36"/>
      <c r="J29" s="36"/>
      <c r="K29" s="36"/>
      <c r="L29" s="36"/>
    </row>
    <row r="30" spans="1:63" x14ac:dyDescent="0.2">
      <c r="A30" s="51"/>
      <c r="B30" s="49" t="s">
        <v>119</v>
      </c>
      <c r="C30" s="50"/>
      <c r="D30" s="2">
        <v>0</v>
      </c>
      <c r="E30" s="36"/>
      <c r="F30" s="36"/>
      <c r="G30" s="36"/>
      <c r="H30" s="36"/>
      <c r="J30" s="36"/>
      <c r="K30" s="36"/>
      <c r="L30" s="36"/>
    </row>
    <row r="31" spans="1:63" ht="13.5" thickBot="1" x14ac:dyDescent="0.25">
      <c r="A31" s="51" t="s">
        <v>12</v>
      </c>
      <c r="B31" s="87" t="s">
        <v>108</v>
      </c>
      <c r="C31" s="38"/>
      <c r="D31" s="3">
        <v>0</v>
      </c>
      <c r="E31" s="36"/>
      <c r="F31" s="36"/>
      <c r="G31" s="36"/>
      <c r="H31" s="36"/>
      <c r="J31" s="36"/>
      <c r="K31" s="36"/>
      <c r="L31" s="36"/>
    </row>
    <row r="32" spans="1:63" ht="13.5" thickBot="1" x14ac:dyDescent="0.25">
      <c r="A32" s="52"/>
      <c r="B32" s="39" t="s">
        <v>109</v>
      </c>
      <c r="C32" s="40"/>
      <c r="D32" s="41">
        <f>SUM(D23:D31)</f>
        <v>0</v>
      </c>
      <c r="E32" s="36"/>
      <c r="F32" s="36"/>
      <c r="G32" s="36"/>
      <c r="H32" s="36"/>
      <c r="J32" s="36"/>
      <c r="K32" s="36"/>
      <c r="L32" s="36"/>
    </row>
    <row r="33" spans="1:63" ht="13.5" customHeight="1" x14ac:dyDescent="0.2">
      <c r="A33" s="51"/>
      <c r="B33" s="53" t="s">
        <v>110</v>
      </c>
      <c r="C33" s="50"/>
      <c r="D33" s="2">
        <v>0</v>
      </c>
      <c r="E33" s="69"/>
      <c r="F33" s="36"/>
      <c r="G33" s="36"/>
      <c r="H33" s="36"/>
      <c r="J33" s="36"/>
      <c r="K33" s="36"/>
      <c r="L33" s="36"/>
    </row>
    <row r="34" spans="1:63" ht="13.5" thickBot="1" x14ac:dyDescent="0.25">
      <c r="A34" s="54"/>
      <c r="B34" s="55" t="s">
        <v>111</v>
      </c>
      <c r="C34" s="38"/>
      <c r="D34" s="83">
        <v>0</v>
      </c>
      <c r="E34" s="69"/>
      <c r="F34" s="36"/>
      <c r="G34" s="36"/>
      <c r="H34" s="36"/>
      <c r="I34" s="36"/>
      <c r="J34" s="36"/>
      <c r="K34" s="36"/>
      <c r="L34" s="36"/>
    </row>
    <row r="35" spans="1:63" s="44" customFormat="1" ht="13.5" customHeight="1" thickBot="1" x14ac:dyDescent="0.25">
      <c r="A35" s="160" t="s">
        <v>112</v>
      </c>
      <c r="B35" s="161"/>
      <c r="C35" s="56"/>
      <c r="D35" s="41">
        <f t="shared" ref="D35" si="0">SUM(D32:D34)</f>
        <v>0</v>
      </c>
      <c r="E35" s="36"/>
      <c r="F35" s="36"/>
      <c r="G35" s="36"/>
      <c r="H35" s="36"/>
      <c r="I35" s="36"/>
      <c r="J35" s="36"/>
      <c r="K35" s="36"/>
      <c r="L35" s="36"/>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row>
    <row r="36" spans="1:63" s="44" customFormat="1" ht="13.5" customHeight="1" thickBot="1" x14ac:dyDescent="0.25">
      <c r="A36" s="10"/>
      <c r="B36" s="10"/>
      <c r="C36" s="10"/>
      <c r="D36" s="10"/>
      <c r="E36" s="36"/>
      <c r="F36" s="36"/>
      <c r="G36" s="36"/>
      <c r="H36" s="36"/>
      <c r="I36" s="36"/>
      <c r="J36" s="36"/>
      <c r="K36" s="36"/>
      <c r="L36" s="36"/>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row>
    <row r="37" spans="1:63" s="44" customFormat="1" ht="13.5" customHeight="1" thickBot="1" x14ac:dyDescent="0.25">
      <c r="A37" s="160" t="s">
        <v>113</v>
      </c>
      <c r="B37" s="161"/>
      <c r="C37" s="105"/>
      <c r="D37" s="5">
        <v>0</v>
      </c>
      <c r="E37" s="36"/>
      <c r="F37" s="36"/>
      <c r="G37" s="36"/>
      <c r="H37" s="36"/>
      <c r="I37" s="36"/>
      <c r="J37" s="36"/>
      <c r="K37" s="36"/>
      <c r="L37" s="36"/>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row>
    <row r="38" spans="1:63" s="44" customFormat="1" ht="13.5" customHeight="1" x14ac:dyDescent="0.2">
      <c r="A38" s="57"/>
      <c r="B38" s="57"/>
      <c r="C38" s="57"/>
      <c r="D38" s="57"/>
      <c r="E38" s="36"/>
      <c r="F38" s="36"/>
      <c r="G38" s="36"/>
      <c r="H38" s="36"/>
      <c r="I38" s="36"/>
      <c r="J38" s="36"/>
      <c r="K38" s="36"/>
      <c r="L38" s="36"/>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row>
    <row r="40" spans="1:63" x14ac:dyDescent="0.2">
      <c r="A40" s="10" t="s">
        <v>16</v>
      </c>
    </row>
    <row r="41" spans="1:63" ht="50.25" customHeight="1" x14ac:dyDescent="0.2">
      <c r="A41" s="157" t="s">
        <v>30</v>
      </c>
      <c r="B41" s="158"/>
      <c r="C41" s="158"/>
      <c r="D41" s="159"/>
    </row>
    <row r="43" spans="1:63" x14ac:dyDescent="0.2">
      <c r="A43" s="10" t="s">
        <v>15</v>
      </c>
    </row>
    <row r="44" spans="1:63" ht="12.75" customHeight="1" x14ac:dyDescent="0.2">
      <c r="A44" s="157" t="s">
        <v>22</v>
      </c>
      <c r="B44" s="158"/>
      <c r="C44" s="158"/>
      <c r="D44" s="159"/>
    </row>
    <row r="46" spans="1:63" x14ac:dyDescent="0.2">
      <c r="A46" s="10" t="s">
        <v>17</v>
      </c>
    </row>
    <row r="47" spans="1:63" ht="62.25" customHeight="1" x14ac:dyDescent="0.2">
      <c r="A47" s="157" t="s">
        <v>30</v>
      </c>
      <c r="B47" s="158"/>
      <c r="C47" s="158"/>
      <c r="D47" s="159"/>
    </row>
    <row r="49" spans="1:4" x14ac:dyDescent="0.2">
      <c r="A49" s="82" t="s">
        <v>121</v>
      </c>
    </row>
    <row r="51" spans="1:4" x14ac:dyDescent="0.2">
      <c r="A51" s="10" t="s">
        <v>14</v>
      </c>
    </row>
    <row r="52" spans="1:4" x14ac:dyDescent="0.2">
      <c r="A52" s="10" t="s">
        <v>28</v>
      </c>
    </row>
    <row r="53" spans="1:4" x14ac:dyDescent="0.2">
      <c r="A53" s="9" t="s">
        <v>72</v>
      </c>
      <c r="B53" s="9"/>
    </row>
    <row r="55" spans="1:4" x14ac:dyDescent="0.2">
      <c r="A55" s="61"/>
      <c r="B55" s="61"/>
    </row>
    <row r="56" spans="1:4" x14ac:dyDescent="0.2">
      <c r="A56" s="59" t="s">
        <v>3</v>
      </c>
      <c r="B56" s="59"/>
      <c r="C56" s="60"/>
      <c r="D56" s="60"/>
    </row>
    <row r="58" spans="1:4" x14ac:dyDescent="0.2">
      <c r="A58" s="106"/>
      <c r="B58" s="107"/>
      <c r="C58" s="60"/>
      <c r="D58" s="60"/>
    </row>
    <row r="59" spans="1:4" x14ac:dyDescent="0.2">
      <c r="A59" s="59" t="s">
        <v>4</v>
      </c>
      <c r="B59" s="59"/>
      <c r="C59" s="60"/>
      <c r="D59" s="60"/>
    </row>
    <row r="60" spans="1:4" x14ac:dyDescent="0.2">
      <c r="C60" s="60"/>
      <c r="D60" s="60"/>
    </row>
    <row r="61" spans="1:4" x14ac:dyDescent="0.2">
      <c r="A61" s="106"/>
      <c r="B61" s="107"/>
      <c r="C61" s="60"/>
      <c r="D61" s="60"/>
    </row>
    <row r="62" spans="1:4" x14ac:dyDescent="0.2">
      <c r="A62" s="59" t="s">
        <v>5</v>
      </c>
      <c r="B62" s="59"/>
      <c r="C62" s="60"/>
      <c r="D62" s="60"/>
    </row>
    <row r="63" spans="1:4" x14ac:dyDescent="0.2">
      <c r="C63" s="60"/>
      <c r="D63" s="60"/>
    </row>
    <row r="64" spans="1:4" x14ac:dyDescent="0.2">
      <c r="A64" s="108"/>
      <c r="B64" s="107"/>
      <c r="C64" s="60"/>
      <c r="D64" s="60"/>
    </row>
    <row r="65" spans="1:4" x14ac:dyDescent="0.2">
      <c r="A65" s="59" t="s">
        <v>6</v>
      </c>
      <c r="B65" s="59"/>
      <c r="C65" s="60"/>
      <c r="D65" s="60"/>
    </row>
  </sheetData>
  <sheetProtection algorithmName="SHA-512" hashValue="r5RfeMWjBd+ve93tIrtcvWrDjEgLF9MkAI2RHbXriYbd1GdLlfw95O2G2kCAFg3gL33bOt5KoQI2b3cginFUTA==" saltValue="7U5HQPE4x1SbWjzomqU2dA==" spinCount="100000" sheet="1" objects="1" scenarios="1"/>
  <mergeCells count="7">
    <mergeCell ref="A44:D44"/>
    <mergeCell ref="A47:D47"/>
    <mergeCell ref="A37:B37"/>
    <mergeCell ref="A1:D1"/>
    <mergeCell ref="A41:D41"/>
    <mergeCell ref="A22:B22"/>
    <mergeCell ref="A35:B35"/>
  </mergeCells>
  <printOptions horizontalCentered="1"/>
  <pageMargins left="0.25" right="0.25" top="0.5" bottom="0.5" header="0.25" footer="0.25"/>
  <pageSetup scale="81" orientation="portrait" r:id="rId1"/>
  <headerFooter alignWithMargins="0">
    <oddFooter>&amp;L&amp;F&amp;CPage &amp;P of &amp;N&amp;R&amp;A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'CCO List'!$A$3:$A$19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zoomScaleNormal="100" workbookViewId="0">
      <selection sqref="A1:F1"/>
    </sheetView>
  </sheetViews>
  <sheetFormatPr defaultColWidth="9.140625" defaultRowHeight="12.75" x14ac:dyDescent="0.2"/>
  <cols>
    <col min="1" max="1" width="15.42578125" style="109" customWidth="1"/>
    <col min="2" max="2" width="44.5703125" style="109" customWidth="1"/>
    <col min="3" max="3" width="10.140625" style="109" customWidth="1"/>
    <col min="4" max="4" width="12.140625" style="109" customWidth="1"/>
    <col min="5" max="5" width="13.5703125" style="109" customWidth="1"/>
    <col min="6" max="6" width="11.7109375" style="109" customWidth="1"/>
    <col min="7" max="16384" width="9.140625" style="109"/>
  </cols>
  <sheetData>
    <row r="1" spans="1:6" s="62" customFormat="1" x14ac:dyDescent="0.2">
      <c r="A1" s="165" t="s">
        <v>44</v>
      </c>
      <c r="B1" s="165"/>
      <c r="C1" s="165"/>
      <c r="D1" s="165"/>
      <c r="E1" s="165"/>
      <c r="F1" s="165"/>
    </row>
    <row r="2" spans="1:6" s="62" customFormat="1" x14ac:dyDescent="0.2">
      <c r="A2" s="63" t="s">
        <v>0</v>
      </c>
      <c r="B2" s="63"/>
      <c r="C2" s="63"/>
      <c r="D2" s="63"/>
      <c r="E2" s="63"/>
      <c r="F2" s="63"/>
    </row>
    <row r="4" spans="1:6" s="62" customFormat="1" x14ac:dyDescent="0.2">
      <c r="A4" s="14" t="s">
        <v>1</v>
      </c>
      <c r="B4" s="140" t="str">
        <f>'MLR Data Input'!B4</f>
        <v>Select CCO from Dropdown List</v>
      </c>
      <c r="D4" s="65"/>
      <c r="E4" s="65"/>
      <c r="F4" s="65"/>
    </row>
    <row r="5" spans="1:6" s="62" customFormat="1" x14ac:dyDescent="0.2">
      <c r="A5" s="15"/>
      <c r="B5" s="15" t="s">
        <v>18</v>
      </c>
      <c r="F5" s="16">
        <f>'MLR Data Input'!D5</f>
        <v>43831</v>
      </c>
    </row>
    <row r="6" spans="1:6" s="62" customFormat="1" x14ac:dyDescent="0.2">
      <c r="A6" s="10"/>
      <c r="B6" s="10" t="s">
        <v>19</v>
      </c>
      <c r="F6" s="16">
        <f>'MLR Data Input'!D6</f>
        <v>44196</v>
      </c>
    </row>
    <row r="7" spans="1:6" s="62" customFormat="1" x14ac:dyDescent="0.2">
      <c r="A7" s="10"/>
      <c r="B7" s="9" t="s">
        <v>10</v>
      </c>
      <c r="E7" s="81"/>
      <c r="F7" s="16">
        <f>'MLR Data Input'!D7</f>
        <v>44438</v>
      </c>
    </row>
    <row r="8" spans="1:6" s="62" customFormat="1" x14ac:dyDescent="0.2">
      <c r="A8" s="9"/>
      <c r="B8" s="9"/>
      <c r="F8" s="16"/>
    </row>
    <row r="9" spans="1:6" ht="15.75" thickBot="1" x14ac:dyDescent="0.4">
      <c r="B9" s="110" t="s">
        <v>40</v>
      </c>
    </row>
    <row r="10" spans="1:6" ht="25.5" customHeight="1" thickBot="1" x14ac:dyDescent="0.25">
      <c r="B10" s="111" t="s">
        <v>46</v>
      </c>
      <c r="C10" s="41">
        <f>'MLR Rebate Calculation'!F11</f>
        <v>0</v>
      </c>
    </row>
    <row r="11" spans="1:6" ht="13.5" thickBot="1" x14ac:dyDescent="0.25">
      <c r="B11" s="111"/>
    </row>
    <row r="12" spans="1:6" ht="27" customHeight="1" thickBot="1" x14ac:dyDescent="0.25">
      <c r="B12" s="112" t="s">
        <v>41</v>
      </c>
      <c r="C12" s="41">
        <f>IF(C10&lt;C29,0,IF(C10&gt;C35,0,VLOOKUP(C10,'Credibility Adjustment'!C28:F36,1,TRUE)))</f>
        <v>0</v>
      </c>
    </row>
    <row r="13" spans="1:6" ht="12.75" customHeight="1" x14ac:dyDescent="0.2">
      <c r="A13" s="113"/>
      <c r="B13" s="114"/>
      <c r="C13" s="113"/>
      <c r="D13" s="113"/>
    </row>
    <row r="14" spans="1:6" ht="27" customHeight="1" x14ac:dyDescent="0.2">
      <c r="A14" s="113"/>
      <c r="B14" s="114" t="s">
        <v>42</v>
      </c>
      <c r="C14" s="115">
        <f>IF(C10&lt;C29,0,VLOOKUP(C10,'Credibility Adjustment'!C28:F36,3,TRUE))</f>
        <v>0</v>
      </c>
      <c r="D14" s="113"/>
    </row>
    <row r="15" spans="1:6" x14ac:dyDescent="0.2">
      <c r="A15" s="113"/>
      <c r="B15" s="114"/>
      <c r="C15" s="113"/>
      <c r="D15" s="113"/>
    </row>
    <row r="16" spans="1:6" x14ac:dyDescent="0.2">
      <c r="A16" s="113"/>
      <c r="B16" s="116" t="s">
        <v>38</v>
      </c>
      <c r="C16" s="117">
        <f>IF(C12=0,0,VLOOKUP(C10,'Credibility Adjustment'!C28:F36,2,TRUE))</f>
        <v>0</v>
      </c>
      <c r="D16" s="113"/>
    </row>
    <row r="17" spans="1:7" x14ac:dyDescent="0.2">
      <c r="A17" s="113"/>
      <c r="B17" s="116"/>
      <c r="C17" s="118"/>
      <c r="D17" s="113"/>
    </row>
    <row r="18" spans="1:7" x14ac:dyDescent="0.2">
      <c r="A18" s="113"/>
      <c r="B18" s="116" t="s">
        <v>39</v>
      </c>
      <c r="C18" s="117">
        <f>IF(C14=0,0,VLOOKUP(C10,'Credibility Adjustment'!C28:F36,4,TRUE))</f>
        <v>0</v>
      </c>
      <c r="D18" s="113"/>
    </row>
    <row r="19" spans="1:7" x14ac:dyDescent="0.2">
      <c r="A19" s="113"/>
      <c r="B19" s="116"/>
      <c r="C19" s="118"/>
      <c r="D19" s="113"/>
    </row>
    <row r="20" spans="1:7" x14ac:dyDescent="0.2">
      <c r="A20" s="113"/>
      <c r="B20" s="116"/>
      <c r="C20" s="119"/>
      <c r="D20" s="113"/>
    </row>
    <row r="21" spans="1:7" x14ac:dyDescent="0.2">
      <c r="A21" s="113"/>
      <c r="B21" s="120" t="s">
        <v>37</v>
      </c>
      <c r="C21" s="121">
        <f>IF(C12+C14=0,0,ROUND(C18+((C14-C10)/(C14-C12))*(C16-C18),3))</f>
        <v>0</v>
      </c>
      <c r="D21" s="113"/>
    </row>
    <row r="22" spans="1:7" x14ac:dyDescent="0.2">
      <c r="A22" s="113"/>
      <c r="B22" s="122" t="s">
        <v>43</v>
      </c>
      <c r="C22" s="113"/>
      <c r="D22" s="113"/>
    </row>
    <row r="23" spans="1:7" x14ac:dyDescent="0.2">
      <c r="A23" s="113"/>
      <c r="B23" s="113"/>
      <c r="C23" s="113"/>
      <c r="D23" s="113"/>
    </row>
    <row r="24" spans="1:7" x14ac:dyDescent="0.2">
      <c r="A24" s="113"/>
      <c r="B24" s="113"/>
      <c r="C24" s="113"/>
      <c r="D24" s="113"/>
    </row>
    <row r="25" spans="1:7" x14ac:dyDescent="0.2">
      <c r="A25" s="113"/>
      <c r="B25" s="113"/>
      <c r="C25" s="113"/>
      <c r="D25" s="113"/>
    </row>
    <row r="26" spans="1:7" ht="13.5" thickBot="1" x14ac:dyDescent="0.25">
      <c r="A26" s="113"/>
      <c r="B26" s="120" t="s">
        <v>23</v>
      </c>
      <c r="C26" s="113"/>
      <c r="D26" s="113"/>
      <c r="E26" s="113"/>
      <c r="F26" s="113"/>
    </row>
    <row r="27" spans="1:7" ht="30.75" customHeight="1" thickTop="1" x14ac:dyDescent="0.35">
      <c r="A27" s="113"/>
      <c r="B27" s="123"/>
      <c r="C27" s="124" t="s">
        <v>24</v>
      </c>
      <c r="D27" s="124" t="s">
        <v>31</v>
      </c>
      <c r="E27" s="125" t="s">
        <v>35</v>
      </c>
      <c r="F27" s="126" t="s">
        <v>36</v>
      </c>
    </row>
    <row r="28" spans="1:7" x14ac:dyDescent="0.2">
      <c r="A28" s="113"/>
      <c r="B28" s="127" t="s">
        <v>25</v>
      </c>
      <c r="C28" s="128" t="s">
        <v>34</v>
      </c>
      <c r="D28" s="128" t="s">
        <v>47</v>
      </c>
      <c r="E28" s="113"/>
      <c r="F28" s="129"/>
    </row>
    <row r="29" spans="1:7" x14ac:dyDescent="0.2">
      <c r="A29" s="113"/>
      <c r="B29" s="166" t="s">
        <v>27</v>
      </c>
      <c r="C29" s="113">
        <v>5400</v>
      </c>
      <c r="D29" s="130">
        <v>8.4000000000000005E-2</v>
      </c>
      <c r="E29" s="113">
        <v>12000</v>
      </c>
      <c r="F29" s="131">
        <v>5.7000000000000002E-2</v>
      </c>
    </row>
    <row r="30" spans="1:7" x14ac:dyDescent="0.2">
      <c r="A30" s="113"/>
      <c r="B30" s="166"/>
      <c r="C30" s="113">
        <v>12000</v>
      </c>
      <c r="D30" s="130">
        <v>5.7000000000000002E-2</v>
      </c>
      <c r="E30" s="113">
        <v>24000</v>
      </c>
      <c r="F30" s="131">
        <v>0.04</v>
      </c>
      <c r="G30" s="132"/>
    </row>
    <row r="31" spans="1:7" x14ac:dyDescent="0.2">
      <c r="A31" s="113"/>
      <c r="B31" s="166"/>
      <c r="C31" s="113">
        <v>24000</v>
      </c>
      <c r="D31" s="130">
        <v>0.04</v>
      </c>
      <c r="E31" s="113">
        <v>48000</v>
      </c>
      <c r="F31" s="131">
        <v>2.9000000000000001E-2</v>
      </c>
      <c r="G31" s="132"/>
    </row>
    <row r="32" spans="1:7" x14ac:dyDescent="0.2">
      <c r="A32" s="113"/>
      <c r="B32" s="166"/>
      <c r="C32" s="113">
        <v>48000</v>
      </c>
      <c r="D32" s="130">
        <v>2.9000000000000001E-2</v>
      </c>
      <c r="E32" s="113">
        <v>96000</v>
      </c>
      <c r="F32" s="131">
        <v>0.02</v>
      </c>
      <c r="G32" s="133"/>
    </row>
    <row r="33" spans="1:6" x14ac:dyDescent="0.2">
      <c r="A33" s="113"/>
      <c r="B33" s="166"/>
      <c r="C33" s="113">
        <v>96000</v>
      </c>
      <c r="D33" s="130">
        <v>0.02</v>
      </c>
      <c r="E33" s="113">
        <v>192000</v>
      </c>
      <c r="F33" s="131">
        <v>1.4999999999999999E-2</v>
      </c>
    </row>
    <row r="34" spans="1:6" x14ac:dyDescent="0.2">
      <c r="A34" s="113"/>
      <c r="B34" s="166"/>
      <c r="C34" s="113">
        <v>192000</v>
      </c>
      <c r="D34" s="130">
        <v>1.4999999999999999E-2</v>
      </c>
      <c r="E34" s="113">
        <v>380000</v>
      </c>
      <c r="F34" s="134">
        <v>0.01</v>
      </c>
    </row>
    <row r="35" spans="1:6" x14ac:dyDescent="0.2">
      <c r="A35" s="113"/>
      <c r="B35" s="166"/>
      <c r="C35" s="113">
        <v>380000</v>
      </c>
      <c r="D35" s="135">
        <v>0.01</v>
      </c>
      <c r="E35" s="113"/>
      <c r="F35" s="129"/>
    </row>
    <row r="36" spans="1:6" ht="13.5" thickBot="1" x14ac:dyDescent="0.25">
      <c r="B36" s="136" t="s">
        <v>26</v>
      </c>
      <c r="C36" s="137" t="s">
        <v>33</v>
      </c>
      <c r="D36" s="137" t="s">
        <v>32</v>
      </c>
      <c r="E36" s="138"/>
      <c r="F36" s="139"/>
    </row>
    <row r="37" spans="1:6" ht="13.5" thickTop="1" x14ac:dyDescent="0.2"/>
  </sheetData>
  <sheetProtection algorithmName="SHA-512" hashValue="BpVVM6ktYQR8UWzmBwMtTI3D1ZU9dMLrxjWWrVyb7S5MB6z+zJdscfjBl7T2dB0Hm0bsjxmdMqPnnSWFaiGh2g==" saltValue="7vR5qGR9/7cWvU+aYMapwA==" spinCount="100000" sheet="1" objects="1" scenarios="1"/>
  <mergeCells count="2">
    <mergeCell ref="A1:F1"/>
    <mergeCell ref="B29:B35"/>
  </mergeCells>
  <printOptions horizontalCentered="1"/>
  <pageMargins left="0.25" right="0.25" top="0.5" bottom="0.5" header="0.25" footer="0.25"/>
  <pageSetup scale="96" orientation="portrait"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zoomScaleNormal="100" workbookViewId="0">
      <selection sqref="A1:F1"/>
    </sheetView>
  </sheetViews>
  <sheetFormatPr defaultColWidth="9.140625" defaultRowHeight="12.75" x14ac:dyDescent="0.2"/>
  <cols>
    <col min="1" max="1" width="15.42578125" style="62" customWidth="1"/>
    <col min="2" max="2" width="38.140625" style="62" bestFit="1" customWidth="1"/>
    <col min="3" max="6" width="13.28515625" style="62" customWidth="1"/>
    <col min="7" max="16384" width="9.140625" style="62"/>
  </cols>
  <sheetData>
    <row r="1" spans="1:6" x14ac:dyDescent="0.2">
      <c r="A1" s="165" t="s">
        <v>29</v>
      </c>
      <c r="B1" s="165"/>
      <c r="C1" s="165"/>
      <c r="D1" s="165"/>
      <c r="E1" s="165"/>
      <c r="F1" s="165"/>
    </row>
    <row r="2" spans="1:6" x14ac:dyDescent="0.2">
      <c r="A2" s="63" t="s">
        <v>0</v>
      </c>
      <c r="B2" s="63"/>
      <c r="C2" s="63"/>
      <c r="D2" s="63"/>
      <c r="E2" s="63"/>
      <c r="F2" s="63"/>
    </row>
    <row r="3" spans="1:6" x14ac:dyDescent="0.2">
      <c r="A3" s="10"/>
      <c r="B3" s="10"/>
      <c r="C3" s="10"/>
    </row>
    <row r="4" spans="1:6" x14ac:dyDescent="0.2">
      <c r="A4" s="14" t="s">
        <v>1</v>
      </c>
      <c r="B4" s="64" t="str">
        <f>'MLR Data Input'!B4</f>
        <v>Select CCO from Dropdown List</v>
      </c>
      <c r="D4" s="65"/>
      <c r="E4" s="65"/>
      <c r="F4" s="65"/>
    </row>
    <row r="5" spans="1:6" x14ac:dyDescent="0.2">
      <c r="A5" s="15"/>
      <c r="B5" s="15" t="s">
        <v>18</v>
      </c>
      <c r="F5" s="16">
        <f>'MLR Data Input'!D5</f>
        <v>43831</v>
      </c>
    </row>
    <row r="6" spans="1:6" x14ac:dyDescent="0.2">
      <c r="A6" s="10"/>
      <c r="B6" s="10" t="s">
        <v>19</v>
      </c>
      <c r="F6" s="16">
        <f>'MLR Data Input'!D6</f>
        <v>44196</v>
      </c>
    </row>
    <row r="7" spans="1:6" x14ac:dyDescent="0.2">
      <c r="A7" s="9"/>
      <c r="B7" s="9" t="s">
        <v>10</v>
      </c>
      <c r="E7" s="81"/>
      <c r="F7" s="16">
        <f>'MLR Data Input'!D7</f>
        <v>44438</v>
      </c>
    </row>
    <row r="10" spans="1:6" ht="15.75" thickBot="1" x14ac:dyDescent="0.4">
      <c r="C10" s="66">
        <v>2020</v>
      </c>
      <c r="D10" s="66">
        <f>C10+1</f>
        <v>2021</v>
      </c>
      <c r="E10" s="66">
        <f>D10+1</f>
        <v>2022</v>
      </c>
      <c r="F10" s="84">
        <v>2020</v>
      </c>
    </row>
    <row r="11" spans="1:6" ht="13.5" thickBot="1" x14ac:dyDescent="0.25">
      <c r="A11" s="62" t="s">
        <v>13</v>
      </c>
      <c r="C11" s="43">
        <f>'MLR Data Input'!D11</f>
        <v>0</v>
      </c>
      <c r="D11" s="77"/>
      <c r="E11" s="68"/>
      <c r="F11" s="43">
        <f>SUM(C11:E11)</f>
        <v>0</v>
      </c>
    </row>
    <row r="12" spans="1:6" ht="15.75" thickBot="1" x14ac:dyDescent="0.4">
      <c r="C12" s="67"/>
      <c r="D12" s="67"/>
      <c r="E12" s="67"/>
      <c r="F12" s="67"/>
    </row>
    <row r="13" spans="1:6" ht="13.5" thickBot="1" x14ac:dyDescent="0.25">
      <c r="A13" s="79" t="s">
        <v>118</v>
      </c>
      <c r="B13" s="79"/>
      <c r="C13" s="43">
        <f>'MLR Data Input'!D22</f>
        <v>0</v>
      </c>
      <c r="D13" s="77"/>
      <c r="E13" s="77"/>
      <c r="F13" s="43">
        <f>SUM(C13:E13)</f>
        <v>0</v>
      </c>
    </row>
    <row r="14" spans="1:6" ht="13.5" thickBot="1" x14ac:dyDescent="0.25">
      <c r="A14" s="78"/>
      <c r="B14" s="78"/>
      <c r="C14" s="78"/>
      <c r="D14" s="78"/>
    </row>
    <row r="15" spans="1:6" ht="13.5" thickBot="1" x14ac:dyDescent="0.25">
      <c r="A15" s="79" t="s">
        <v>112</v>
      </c>
      <c r="B15" s="79"/>
      <c r="C15" s="43">
        <f>'MLR Data Input'!D35</f>
        <v>0</v>
      </c>
      <c r="D15" s="77"/>
      <c r="E15" s="77"/>
      <c r="F15" s="43">
        <f>SUM(C15:E15)</f>
        <v>0</v>
      </c>
    </row>
    <row r="16" spans="1:6" ht="13.5" thickBot="1" x14ac:dyDescent="0.25">
      <c r="A16" s="60"/>
      <c r="B16" s="78"/>
      <c r="C16" s="78"/>
      <c r="D16" s="78"/>
    </row>
    <row r="17" spans="1:6" ht="13.5" thickBot="1" x14ac:dyDescent="0.25">
      <c r="A17" s="79" t="s">
        <v>114</v>
      </c>
      <c r="B17" s="79"/>
      <c r="C17" s="79"/>
      <c r="D17" s="78"/>
      <c r="F17" s="58">
        <f>IF(F13=0,0,ROUND(F15/F13,6))</f>
        <v>0</v>
      </c>
    </row>
    <row r="18" spans="1:6" ht="13.5" thickBot="1" x14ac:dyDescent="0.25">
      <c r="A18" s="60"/>
      <c r="B18" s="78"/>
      <c r="C18" s="78"/>
      <c r="D18" s="78"/>
    </row>
    <row r="19" spans="1:6" ht="13.5" thickBot="1" x14ac:dyDescent="0.25">
      <c r="A19" s="79" t="s">
        <v>115</v>
      </c>
      <c r="B19" s="79"/>
      <c r="C19" s="79"/>
      <c r="D19" s="78"/>
      <c r="F19" s="58" t="str">
        <f>IF('Credibility Adjustment'!C10&lt;'Credibility Adjustment'!C29,"Non-credible",IF('Credibility Adjustment'!C10&gt;'Credibility Adjustment'!C35,0,'Credibility Adjustment'!C21))</f>
        <v>Non-credible</v>
      </c>
    </row>
    <row r="20" spans="1:6" ht="13.5" thickBot="1" x14ac:dyDescent="0.25">
      <c r="A20" s="79"/>
      <c r="B20" s="79"/>
      <c r="C20" s="79"/>
      <c r="D20" s="78"/>
      <c r="F20" s="10"/>
    </row>
    <row r="21" spans="1:6" ht="13.5" thickBot="1" x14ac:dyDescent="0.25">
      <c r="A21" s="79" t="s">
        <v>116</v>
      </c>
      <c r="B21" s="79"/>
      <c r="C21" s="79"/>
      <c r="D21" s="78"/>
      <c r="F21" s="58" t="str">
        <f>IF(F19="Non-credible","N/A",F17+F19)</f>
        <v>N/A</v>
      </c>
    </row>
    <row r="22" spans="1:6" ht="13.5" thickBot="1" x14ac:dyDescent="0.25">
      <c r="A22" s="79"/>
      <c r="B22" s="79"/>
      <c r="C22" s="79"/>
      <c r="D22" s="78"/>
      <c r="F22" s="10"/>
    </row>
    <row r="23" spans="1:6" ht="13.5" thickBot="1" x14ac:dyDescent="0.25">
      <c r="A23" s="102" t="s">
        <v>117</v>
      </c>
      <c r="B23" s="79"/>
      <c r="C23" s="79"/>
      <c r="D23" s="78"/>
      <c r="F23" s="6">
        <f>IF(F21&gt;0.85,0,(0.85-F21)*F13)</f>
        <v>0</v>
      </c>
    </row>
    <row r="24" spans="1:6" x14ac:dyDescent="0.2">
      <c r="A24" s="85"/>
      <c r="B24" s="78"/>
      <c r="C24" s="78"/>
      <c r="D24" s="78"/>
    </row>
    <row r="25" spans="1:6" x14ac:dyDescent="0.2">
      <c r="A25" s="85" t="s">
        <v>73</v>
      </c>
      <c r="B25" s="78"/>
      <c r="C25" s="78"/>
      <c r="D25" s="78"/>
    </row>
    <row r="26" spans="1:6" x14ac:dyDescent="0.2">
      <c r="A26" s="86" t="s">
        <v>74</v>
      </c>
      <c r="B26" s="78"/>
      <c r="C26" s="78"/>
      <c r="D26" s="78"/>
    </row>
    <row r="27" spans="1:6" x14ac:dyDescent="0.2">
      <c r="A27" s="78"/>
      <c r="B27" s="78"/>
      <c r="C27" s="78"/>
      <c r="D27" s="78"/>
    </row>
    <row r="28" spans="1:6" x14ac:dyDescent="0.2">
      <c r="A28" s="78"/>
      <c r="B28" s="78"/>
      <c r="C28" s="78"/>
      <c r="D28" s="78"/>
    </row>
    <row r="29" spans="1:6" x14ac:dyDescent="0.2">
      <c r="A29" s="78"/>
      <c r="B29" s="78"/>
      <c r="C29" s="78"/>
      <c r="D29" s="78"/>
    </row>
    <row r="30" spans="1:6" x14ac:dyDescent="0.2">
      <c r="A30" s="78"/>
      <c r="B30" s="78"/>
      <c r="C30" s="78"/>
      <c r="D30" s="78"/>
    </row>
    <row r="31" spans="1:6" x14ac:dyDescent="0.2">
      <c r="A31" s="78"/>
      <c r="B31" s="78"/>
      <c r="C31" s="78"/>
      <c r="D31" s="78"/>
    </row>
    <row r="32" spans="1:6" x14ac:dyDescent="0.2">
      <c r="A32" s="78"/>
      <c r="B32" s="78"/>
      <c r="C32" s="78"/>
      <c r="D32" s="78"/>
    </row>
    <row r="33" spans="1:4" x14ac:dyDescent="0.2">
      <c r="A33" s="78"/>
      <c r="B33" s="78"/>
      <c r="C33" s="78"/>
      <c r="D33" s="78"/>
    </row>
  </sheetData>
  <sheetProtection algorithmName="SHA-512" hashValue="BfjBBljz2iKFEkaIlt8594/SC0Bvkqc2zgGOVmkFHhu0A0o+MrMFhiaQ29PZeq+N2F7KW0QN+suWJvATXYvZ2w==" saltValue="HOjG1jTawORux6y9ux1n+w==" spinCount="100000" sheet="1" objects="1" scenarios="1"/>
  <mergeCells count="1">
    <mergeCell ref="A1:F1"/>
  </mergeCells>
  <printOptions horizontalCentered="1"/>
  <pageMargins left="0.25" right="0.25" top="0.5" bottom="0.5" header="0.25" footer="0.25"/>
  <pageSetup scale="96" orientation="portrait" r:id="rId1"/>
  <headerFooter>
    <oddFooter>&amp;L&amp;F&amp;CPage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B1D7-2669-4265-A76D-F7EAC90EEAE8}">
  <sheetPr>
    <pageSetUpPr fitToPage="1"/>
  </sheetPr>
  <dimension ref="A1:AO84"/>
  <sheetViews>
    <sheetView zoomScaleNormal="100" workbookViewId="0">
      <pane ySplit="3" topLeftCell="A4" activePane="bottomLeft" state="frozen"/>
      <selection activeCell="D11" sqref="D11"/>
      <selection pane="bottomLeft" sqref="A1:D1"/>
    </sheetView>
  </sheetViews>
  <sheetFormatPr defaultColWidth="9.140625" defaultRowHeight="12.75" x14ac:dyDescent="0.2"/>
  <cols>
    <col min="1" max="1" width="18.5703125" style="10" customWidth="1"/>
    <col min="2" max="2" width="35.42578125" style="10" customWidth="1"/>
    <col min="3" max="3" width="18" style="10" customWidth="1"/>
    <col min="4" max="4" width="17.5703125" style="10" customWidth="1"/>
    <col min="5" max="5" width="17.5703125" style="9" customWidth="1"/>
    <col min="6" max="6" width="14" style="9" customWidth="1"/>
    <col min="7" max="7" width="18.85546875" style="9" customWidth="1"/>
    <col min="8" max="8" width="43.42578125" style="9" customWidth="1"/>
    <col min="9" max="41" width="9.140625" style="9"/>
    <col min="42" max="16384" width="9.140625" style="10"/>
  </cols>
  <sheetData>
    <row r="1" spans="1:8" x14ac:dyDescent="0.2">
      <c r="A1" s="162" t="s">
        <v>79</v>
      </c>
      <c r="B1" s="162"/>
      <c r="C1" s="162"/>
      <c r="D1" s="162"/>
    </row>
    <row r="2" spans="1:8" s="9" customFormat="1" x14ac:dyDescent="0.2">
      <c r="A2" s="10"/>
      <c r="B2" s="10"/>
      <c r="C2" s="10"/>
      <c r="D2" s="13"/>
    </row>
    <row r="3" spans="1:8" s="9" customFormat="1" x14ac:dyDescent="0.2">
      <c r="A3" s="14" t="s">
        <v>1</v>
      </c>
      <c r="B3" s="64" t="str">
        <f>'MLR Data Input'!B4</f>
        <v>Select CCO from Dropdown List</v>
      </c>
      <c r="C3" s="15"/>
      <c r="D3" s="16"/>
    </row>
    <row r="4" spans="1:8" s="9" customFormat="1" x14ac:dyDescent="0.2">
      <c r="A4" s="14"/>
      <c r="B4" s="64"/>
      <c r="C4" s="15"/>
      <c r="D4" s="16"/>
    </row>
    <row r="5" spans="1:8" s="8" customFormat="1" x14ac:dyDescent="0.2">
      <c r="A5" s="15"/>
      <c r="B5" s="15" t="s">
        <v>18</v>
      </c>
      <c r="C5" s="62"/>
      <c r="D5" s="16">
        <f>'MLR Data Input'!D5</f>
        <v>43831</v>
      </c>
      <c r="E5" s="62"/>
      <c r="F5" s="62"/>
      <c r="G5" s="62"/>
      <c r="H5" s="62"/>
    </row>
    <row r="6" spans="1:8" s="8" customFormat="1" x14ac:dyDescent="0.2">
      <c r="A6" s="10"/>
      <c r="B6" s="10" t="s">
        <v>19</v>
      </c>
      <c r="C6" s="62"/>
      <c r="D6" s="16">
        <f>'MLR Data Input'!D6</f>
        <v>44196</v>
      </c>
      <c r="E6" s="62"/>
      <c r="F6" s="62"/>
      <c r="G6" s="62"/>
      <c r="H6" s="62"/>
    </row>
    <row r="7" spans="1:8" s="8" customFormat="1" x14ac:dyDescent="0.2">
      <c r="A7" s="10"/>
      <c r="B7" s="9" t="s">
        <v>10</v>
      </c>
      <c r="C7" s="62"/>
      <c r="D7" s="16">
        <f>'MLR Data Input'!D7</f>
        <v>44438</v>
      </c>
      <c r="E7" s="81"/>
      <c r="F7" s="62"/>
      <c r="G7" s="62"/>
      <c r="H7" s="62"/>
    </row>
    <row r="8" spans="1:8" s="9" customFormat="1" x14ac:dyDescent="0.2">
      <c r="A8" s="14"/>
      <c r="B8" s="64"/>
      <c r="C8" s="15"/>
      <c r="D8" s="16"/>
    </row>
    <row r="9" spans="1:8" s="88" customFormat="1" ht="12.75" customHeight="1" x14ac:dyDescent="0.2">
      <c r="A9" s="141" t="s">
        <v>75</v>
      </c>
      <c r="B9" s="170" t="s">
        <v>80</v>
      </c>
      <c r="C9" s="170"/>
      <c r="D9" s="170"/>
      <c r="E9" s="170"/>
      <c r="F9" s="170"/>
      <c r="G9" s="170"/>
      <c r="H9" s="142"/>
    </row>
    <row r="10" spans="1:8" s="88" customFormat="1" hidden="1" x14ac:dyDescent="0.2">
      <c r="A10" s="141"/>
      <c r="B10" s="170"/>
      <c r="C10" s="170"/>
      <c r="D10" s="170"/>
      <c r="E10" s="170"/>
      <c r="F10" s="170"/>
      <c r="G10" s="170"/>
      <c r="H10" s="142"/>
    </row>
    <row r="11" spans="1:8" s="88" customFormat="1" x14ac:dyDescent="0.2">
      <c r="A11" s="142"/>
      <c r="B11" s="143"/>
      <c r="C11" s="144"/>
      <c r="D11" s="142"/>
      <c r="E11" s="142"/>
      <c r="F11" s="142"/>
      <c r="G11" s="142"/>
      <c r="H11" s="142"/>
    </row>
    <row r="12" spans="1:8" s="88" customFormat="1" ht="12.75" customHeight="1" x14ac:dyDescent="0.2">
      <c r="A12" s="145" t="s">
        <v>76</v>
      </c>
      <c r="B12" s="171" t="s">
        <v>81</v>
      </c>
      <c r="C12" s="171"/>
      <c r="D12" s="171"/>
      <c r="E12" s="171"/>
      <c r="F12" s="171"/>
      <c r="G12" s="171"/>
      <c r="H12" s="142"/>
    </row>
    <row r="13" spans="1:8" s="88" customFormat="1" ht="76.5" customHeight="1" x14ac:dyDescent="0.2">
      <c r="A13" s="145"/>
      <c r="B13" s="171"/>
      <c r="C13" s="171"/>
      <c r="D13" s="171"/>
      <c r="E13" s="171"/>
      <c r="F13" s="171"/>
      <c r="G13" s="171"/>
      <c r="H13" s="142"/>
    </row>
    <row r="14" spans="1:8" s="88" customFormat="1" ht="12.75" customHeight="1" x14ac:dyDescent="0.2">
      <c r="A14" s="145"/>
      <c r="B14" s="171" t="s">
        <v>90</v>
      </c>
      <c r="C14" s="171"/>
      <c r="D14" s="171"/>
      <c r="E14" s="171"/>
      <c r="F14" s="171"/>
      <c r="G14" s="171"/>
      <c r="H14" s="142"/>
    </row>
    <row r="15" spans="1:8" s="88" customFormat="1" x14ac:dyDescent="0.2">
      <c r="A15" s="145"/>
      <c r="B15" s="171"/>
      <c r="C15" s="171"/>
      <c r="D15" s="171"/>
      <c r="E15" s="171"/>
      <c r="F15" s="171"/>
      <c r="G15" s="171"/>
      <c r="H15" s="142"/>
    </row>
    <row r="16" spans="1:8" s="88" customFormat="1" x14ac:dyDescent="0.2">
      <c r="A16" s="145"/>
      <c r="B16" s="171"/>
      <c r="C16" s="171"/>
      <c r="D16" s="171"/>
      <c r="E16" s="171"/>
      <c r="F16" s="171"/>
      <c r="G16" s="171"/>
      <c r="H16" s="142"/>
    </row>
    <row r="17" spans="1:8" s="88" customFormat="1" hidden="1" x14ac:dyDescent="0.2">
      <c r="A17" s="142"/>
      <c r="B17" s="171"/>
      <c r="C17" s="171"/>
      <c r="D17" s="171"/>
      <c r="E17" s="171"/>
      <c r="F17" s="171"/>
      <c r="G17" s="171"/>
      <c r="H17" s="142"/>
    </row>
    <row r="18" spans="1:8" s="88" customFormat="1" hidden="1" x14ac:dyDescent="0.2">
      <c r="A18" s="142"/>
      <c r="B18" s="171"/>
      <c r="C18" s="171"/>
      <c r="D18" s="171"/>
      <c r="E18" s="171"/>
      <c r="F18" s="171"/>
      <c r="G18" s="171"/>
      <c r="H18" s="142"/>
    </row>
    <row r="19" spans="1:8" s="88" customFormat="1" hidden="1" x14ac:dyDescent="0.2">
      <c r="A19" s="142"/>
      <c r="B19" s="171"/>
      <c r="C19" s="171"/>
      <c r="D19" s="171"/>
      <c r="E19" s="171"/>
      <c r="F19" s="171"/>
      <c r="G19" s="171"/>
      <c r="H19" s="142"/>
    </row>
    <row r="20" spans="1:8" s="88" customFormat="1" hidden="1" x14ac:dyDescent="0.2">
      <c r="A20" s="142"/>
      <c r="B20" s="171"/>
      <c r="C20" s="171"/>
      <c r="D20" s="171"/>
      <c r="E20" s="171"/>
      <c r="F20" s="171"/>
      <c r="G20" s="171"/>
      <c r="H20" s="142"/>
    </row>
    <row r="21" spans="1:8" s="88" customFormat="1" hidden="1" x14ac:dyDescent="0.2">
      <c r="A21" s="142"/>
      <c r="B21" s="171"/>
      <c r="C21" s="171"/>
      <c r="D21" s="171"/>
      <c r="E21" s="171"/>
      <c r="F21" s="171"/>
      <c r="G21" s="171"/>
      <c r="H21" s="142"/>
    </row>
    <row r="22" spans="1:8" s="88" customFormat="1" hidden="1" x14ac:dyDescent="0.2">
      <c r="A22" s="142"/>
      <c r="B22" s="171"/>
      <c r="C22" s="171"/>
      <c r="D22" s="171"/>
      <c r="E22" s="171"/>
      <c r="F22" s="171"/>
      <c r="G22" s="171"/>
      <c r="H22" s="142"/>
    </row>
    <row r="23" spans="1:8" s="88" customFormat="1" ht="12.75" hidden="1" customHeight="1" x14ac:dyDescent="0.2">
      <c r="A23" s="142"/>
      <c r="B23" s="171"/>
      <c r="C23" s="171"/>
      <c r="D23" s="171"/>
      <c r="E23" s="171"/>
      <c r="F23" s="171"/>
      <c r="G23" s="171"/>
      <c r="H23" s="142"/>
    </row>
    <row r="24" spans="1:8" s="88" customFormat="1" x14ac:dyDescent="0.2">
      <c r="A24" s="142"/>
      <c r="B24" s="146"/>
      <c r="C24" s="146"/>
      <c r="D24" s="146"/>
      <c r="E24" s="146"/>
      <c r="F24" s="146"/>
      <c r="G24" s="146"/>
      <c r="H24" s="142"/>
    </row>
    <row r="25" spans="1:8" s="88" customFormat="1" x14ac:dyDescent="0.2">
      <c r="A25" s="147" t="s">
        <v>77</v>
      </c>
      <c r="B25" s="169" t="s">
        <v>100</v>
      </c>
      <c r="C25" s="169"/>
      <c r="D25" s="169"/>
      <c r="E25" s="169"/>
      <c r="F25" s="169"/>
      <c r="G25" s="169"/>
      <c r="H25" s="142"/>
    </row>
    <row r="26" spans="1:8" s="88" customFormat="1" hidden="1" x14ac:dyDescent="0.2">
      <c r="A26" s="147"/>
      <c r="B26" s="169"/>
      <c r="C26" s="169"/>
      <c r="D26" s="169"/>
      <c r="E26" s="169"/>
      <c r="F26" s="169"/>
      <c r="G26" s="169"/>
      <c r="H26" s="142"/>
    </row>
    <row r="27" spans="1:8" s="88" customFormat="1" x14ac:dyDescent="0.2">
      <c r="A27" s="147"/>
      <c r="B27" s="167" t="s">
        <v>83</v>
      </c>
      <c r="C27" s="167"/>
      <c r="D27" s="167"/>
      <c r="E27" s="167"/>
      <c r="F27" s="167"/>
      <c r="G27" s="167"/>
      <c r="H27" s="142"/>
    </row>
    <row r="28" spans="1:8" s="88" customFormat="1" hidden="1" x14ac:dyDescent="0.2">
      <c r="A28" s="147"/>
      <c r="B28" s="167"/>
      <c r="C28" s="167"/>
      <c r="D28" s="167"/>
      <c r="E28" s="167"/>
      <c r="F28" s="167"/>
      <c r="G28" s="167"/>
      <c r="H28" s="142"/>
    </row>
    <row r="29" spans="1:8" s="88" customFormat="1" ht="26.25" customHeight="1" x14ac:dyDescent="0.2">
      <c r="A29" s="147"/>
      <c r="B29" s="169" t="s">
        <v>89</v>
      </c>
      <c r="C29" s="169"/>
      <c r="D29" s="169"/>
      <c r="E29" s="169"/>
      <c r="F29" s="169"/>
      <c r="G29" s="169"/>
      <c r="H29" s="142"/>
    </row>
    <row r="30" spans="1:8" s="88" customFormat="1" ht="13.5" customHeight="1" x14ac:dyDescent="0.2">
      <c r="A30" s="147"/>
      <c r="B30" s="143"/>
      <c r="C30" s="144"/>
      <c r="D30" s="142"/>
      <c r="E30" s="142"/>
      <c r="F30" s="142"/>
      <c r="G30" s="142"/>
      <c r="H30" s="142"/>
    </row>
    <row r="31" spans="1:8" s="88" customFormat="1" x14ac:dyDescent="0.2">
      <c r="A31" s="148" t="s">
        <v>78</v>
      </c>
      <c r="B31" s="168" t="s">
        <v>88</v>
      </c>
      <c r="C31" s="168"/>
      <c r="D31" s="168"/>
      <c r="E31" s="168"/>
      <c r="F31" s="168"/>
      <c r="G31" s="168"/>
      <c r="H31" s="142"/>
    </row>
    <row r="32" spans="1:8" s="88" customFormat="1" x14ac:dyDescent="0.2">
      <c r="A32" s="142"/>
      <c r="B32" s="142"/>
      <c r="C32" s="142"/>
      <c r="D32" s="142"/>
      <c r="E32" s="142"/>
      <c r="F32" s="142"/>
      <c r="G32" s="142"/>
      <c r="H32" s="142"/>
    </row>
    <row r="33" spans="1:8" s="89" customFormat="1" ht="66.75" customHeight="1" x14ac:dyDescent="0.2">
      <c r="A33" s="149" t="s">
        <v>97</v>
      </c>
      <c r="B33" s="150" t="s">
        <v>82</v>
      </c>
      <c r="C33" s="150" t="s">
        <v>99</v>
      </c>
      <c r="D33" s="149" t="s">
        <v>84</v>
      </c>
      <c r="E33" s="150" t="s">
        <v>85</v>
      </c>
      <c r="F33" s="150" t="s">
        <v>86</v>
      </c>
      <c r="G33" s="149" t="s">
        <v>87</v>
      </c>
      <c r="H33" s="150" t="s">
        <v>98</v>
      </c>
    </row>
    <row r="34" spans="1:8" s="88" customFormat="1" x14ac:dyDescent="0.2">
      <c r="A34" s="90"/>
      <c r="B34" s="90"/>
      <c r="C34" s="90"/>
      <c r="D34" s="91">
        <v>0</v>
      </c>
      <c r="E34" s="91">
        <v>0</v>
      </c>
      <c r="F34" s="91">
        <v>0</v>
      </c>
      <c r="G34" s="91"/>
      <c r="H34" s="91"/>
    </row>
    <row r="35" spans="1:8" s="88" customFormat="1" x14ac:dyDescent="0.2">
      <c r="A35" s="90"/>
      <c r="B35" s="90"/>
      <c r="C35" s="90"/>
      <c r="D35" s="91">
        <v>0</v>
      </c>
      <c r="E35" s="91">
        <v>0</v>
      </c>
      <c r="F35" s="91">
        <v>0</v>
      </c>
      <c r="G35" s="91"/>
      <c r="H35" s="91"/>
    </row>
    <row r="36" spans="1:8" s="88" customFormat="1" x14ac:dyDescent="0.2">
      <c r="A36" s="90"/>
      <c r="B36" s="90"/>
      <c r="C36" s="90"/>
      <c r="D36" s="91">
        <v>0</v>
      </c>
      <c r="E36" s="91">
        <v>0</v>
      </c>
      <c r="F36" s="91">
        <v>0</v>
      </c>
      <c r="G36" s="91"/>
      <c r="H36" s="91"/>
    </row>
    <row r="37" spans="1:8" s="88" customFormat="1" x14ac:dyDescent="0.2">
      <c r="A37" s="90"/>
      <c r="B37" s="90"/>
      <c r="C37" s="90"/>
      <c r="D37" s="91">
        <v>0</v>
      </c>
      <c r="E37" s="91">
        <v>0</v>
      </c>
      <c r="F37" s="91">
        <v>0</v>
      </c>
      <c r="G37" s="91"/>
      <c r="H37" s="91"/>
    </row>
    <row r="38" spans="1:8" s="88" customFormat="1" x14ac:dyDescent="0.2">
      <c r="A38" s="90"/>
      <c r="B38" s="90"/>
      <c r="C38" s="90"/>
      <c r="D38" s="91">
        <v>0</v>
      </c>
      <c r="E38" s="91">
        <v>0</v>
      </c>
      <c r="F38" s="91">
        <v>0</v>
      </c>
      <c r="G38" s="91"/>
      <c r="H38" s="91"/>
    </row>
    <row r="39" spans="1:8" s="88" customFormat="1" x14ac:dyDescent="0.2">
      <c r="A39" s="90"/>
      <c r="B39" s="90"/>
      <c r="C39" s="90"/>
      <c r="D39" s="91">
        <v>0</v>
      </c>
      <c r="E39" s="91">
        <v>0</v>
      </c>
      <c r="F39" s="91">
        <v>0</v>
      </c>
      <c r="G39" s="91"/>
      <c r="H39" s="91"/>
    </row>
    <row r="40" spans="1:8" s="88" customFormat="1" x14ac:dyDescent="0.2">
      <c r="A40" s="90"/>
      <c r="B40" s="90"/>
      <c r="C40" s="90"/>
      <c r="D40" s="91">
        <v>0</v>
      </c>
      <c r="E40" s="91">
        <v>0</v>
      </c>
      <c r="F40" s="91">
        <v>0</v>
      </c>
      <c r="G40" s="91"/>
      <c r="H40" s="91"/>
    </row>
    <row r="41" spans="1:8" s="88" customFormat="1" x14ac:dyDescent="0.2">
      <c r="A41" s="90"/>
      <c r="B41" s="90"/>
      <c r="C41" s="90"/>
      <c r="D41" s="91">
        <v>0</v>
      </c>
      <c r="E41" s="91">
        <v>0</v>
      </c>
      <c r="F41" s="91">
        <v>0</v>
      </c>
      <c r="G41" s="91"/>
      <c r="H41" s="91"/>
    </row>
    <row r="42" spans="1:8" s="88" customFormat="1" x14ac:dyDescent="0.2">
      <c r="A42" s="90"/>
      <c r="B42" s="90"/>
      <c r="C42" s="90"/>
      <c r="D42" s="91">
        <v>0</v>
      </c>
      <c r="E42" s="91">
        <v>0</v>
      </c>
      <c r="F42" s="91">
        <v>0</v>
      </c>
      <c r="G42" s="91"/>
      <c r="H42" s="91"/>
    </row>
    <row r="43" spans="1:8" s="88" customFormat="1" x14ac:dyDescent="0.2">
      <c r="A43" s="90"/>
      <c r="B43" s="90"/>
      <c r="C43" s="90"/>
      <c r="D43" s="91">
        <v>0</v>
      </c>
      <c r="E43" s="91">
        <v>0</v>
      </c>
      <c r="F43" s="91">
        <v>0</v>
      </c>
      <c r="G43" s="91"/>
      <c r="H43" s="91"/>
    </row>
    <row r="44" spans="1:8" s="88" customFormat="1" x14ac:dyDescent="0.2">
      <c r="A44" s="90"/>
      <c r="B44" s="90"/>
      <c r="C44" s="90"/>
      <c r="D44" s="91">
        <v>0</v>
      </c>
      <c r="E44" s="91">
        <v>0</v>
      </c>
      <c r="F44" s="91">
        <v>0</v>
      </c>
      <c r="G44" s="91"/>
      <c r="H44" s="91"/>
    </row>
    <row r="45" spans="1:8" s="88" customFormat="1" x14ac:dyDescent="0.2">
      <c r="A45" s="90"/>
      <c r="B45" s="90"/>
      <c r="C45" s="90"/>
      <c r="D45" s="91">
        <v>0</v>
      </c>
      <c r="E45" s="91">
        <v>0</v>
      </c>
      <c r="F45" s="91">
        <v>0</v>
      </c>
      <c r="G45" s="91"/>
      <c r="H45" s="91"/>
    </row>
    <row r="46" spans="1:8" s="88" customFormat="1" x14ac:dyDescent="0.2">
      <c r="A46" s="90"/>
      <c r="B46" s="90"/>
      <c r="C46" s="90"/>
      <c r="D46" s="91">
        <v>0</v>
      </c>
      <c r="E46" s="91">
        <v>0</v>
      </c>
      <c r="F46" s="91">
        <v>0</v>
      </c>
      <c r="G46" s="91"/>
      <c r="H46" s="91"/>
    </row>
    <row r="47" spans="1:8" s="88" customFormat="1" x14ac:dyDescent="0.2">
      <c r="A47" s="90"/>
      <c r="B47" s="90"/>
      <c r="C47" s="90"/>
      <c r="D47" s="91">
        <v>0</v>
      </c>
      <c r="E47" s="91">
        <v>0</v>
      </c>
      <c r="F47" s="91">
        <v>0</v>
      </c>
      <c r="G47" s="91"/>
      <c r="H47" s="91"/>
    </row>
    <row r="48" spans="1:8" s="88" customFormat="1" x14ac:dyDescent="0.2">
      <c r="A48" s="90"/>
      <c r="B48" s="90"/>
      <c r="C48" s="90"/>
      <c r="D48" s="91">
        <v>0</v>
      </c>
      <c r="E48" s="91">
        <v>0</v>
      </c>
      <c r="F48" s="91">
        <v>0</v>
      </c>
      <c r="G48" s="91"/>
      <c r="H48" s="91"/>
    </row>
    <row r="49" spans="1:8" s="88" customFormat="1" x14ac:dyDescent="0.2">
      <c r="A49" s="90"/>
      <c r="B49" s="90"/>
      <c r="C49" s="90"/>
      <c r="D49" s="91">
        <v>0</v>
      </c>
      <c r="E49" s="91">
        <v>0</v>
      </c>
      <c r="F49" s="91">
        <v>0</v>
      </c>
      <c r="G49" s="91"/>
      <c r="H49" s="91"/>
    </row>
    <row r="50" spans="1:8" s="88" customFormat="1" x14ac:dyDescent="0.2">
      <c r="A50" s="90"/>
      <c r="B50" s="90"/>
      <c r="C50" s="90"/>
      <c r="D50" s="91">
        <v>0</v>
      </c>
      <c r="E50" s="91">
        <v>0</v>
      </c>
      <c r="F50" s="91">
        <v>0</v>
      </c>
      <c r="G50" s="91"/>
      <c r="H50" s="91"/>
    </row>
    <row r="51" spans="1:8" s="88" customFormat="1" x14ac:dyDescent="0.2">
      <c r="A51" s="90"/>
      <c r="B51" s="90"/>
      <c r="C51" s="90"/>
      <c r="D51" s="91">
        <v>0</v>
      </c>
      <c r="E51" s="91">
        <v>0</v>
      </c>
      <c r="F51" s="91">
        <v>0</v>
      </c>
      <c r="G51" s="91"/>
      <c r="H51" s="91"/>
    </row>
    <row r="52" spans="1:8" s="88" customFormat="1" x14ac:dyDescent="0.2">
      <c r="A52" s="90"/>
      <c r="B52" s="90"/>
      <c r="C52" s="90"/>
      <c r="D52" s="91">
        <v>0</v>
      </c>
      <c r="E52" s="91">
        <v>0</v>
      </c>
      <c r="F52" s="91">
        <v>0</v>
      </c>
      <c r="G52" s="91"/>
      <c r="H52" s="91"/>
    </row>
    <row r="53" spans="1:8" s="88" customFormat="1" x14ac:dyDescent="0.2">
      <c r="A53" s="90"/>
      <c r="B53" s="90"/>
      <c r="C53" s="90"/>
      <c r="D53" s="91">
        <v>0</v>
      </c>
      <c r="E53" s="91">
        <v>0</v>
      </c>
      <c r="F53" s="91">
        <v>0</v>
      </c>
      <c r="G53" s="91"/>
      <c r="H53" s="91"/>
    </row>
    <row r="54" spans="1:8" s="88" customFormat="1" x14ac:dyDescent="0.2">
      <c r="A54" s="90"/>
      <c r="B54" s="90"/>
      <c r="C54" s="90"/>
      <c r="D54" s="91">
        <v>0</v>
      </c>
      <c r="E54" s="91">
        <v>0</v>
      </c>
      <c r="F54" s="91">
        <v>0</v>
      </c>
      <c r="G54" s="91"/>
      <c r="H54" s="91"/>
    </row>
    <row r="55" spans="1:8" s="88" customFormat="1" x14ac:dyDescent="0.2">
      <c r="A55" s="90"/>
      <c r="B55" s="90"/>
      <c r="C55" s="90"/>
      <c r="D55" s="91">
        <v>0</v>
      </c>
      <c r="E55" s="91">
        <v>0</v>
      </c>
      <c r="F55" s="91">
        <v>0</v>
      </c>
      <c r="G55" s="91"/>
      <c r="H55" s="91"/>
    </row>
    <row r="56" spans="1:8" s="88" customFormat="1" x14ac:dyDescent="0.2">
      <c r="A56" s="90"/>
      <c r="B56" s="90"/>
      <c r="C56" s="90"/>
      <c r="D56" s="91">
        <v>0</v>
      </c>
      <c r="E56" s="91">
        <v>0</v>
      </c>
      <c r="F56" s="91">
        <v>0</v>
      </c>
      <c r="G56" s="91"/>
      <c r="H56" s="91"/>
    </row>
    <row r="57" spans="1:8" s="88" customFormat="1" x14ac:dyDescent="0.2">
      <c r="A57" s="90"/>
      <c r="B57" s="90"/>
      <c r="C57" s="90"/>
      <c r="D57" s="91">
        <v>0</v>
      </c>
      <c r="E57" s="91">
        <v>0</v>
      </c>
      <c r="F57" s="91">
        <v>0</v>
      </c>
      <c r="G57" s="91"/>
      <c r="H57" s="91"/>
    </row>
    <row r="58" spans="1:8" s="88" customFormat="1" x14ac:dyDescent="0.2">
      <c r="A58" s="90"/>
      <c r="B58" s="90"/>
      <c r="C58" s="90"/>
      <c r="D58" s="91">
        <v>0</v>
      </c>
      <c r="E58" s="91">
        <v>0</v>
      </c>
      <c r="F58" s="91">
        <v>0</v>
      </c>
      <c r="G58" s="91"/>
      <c r="H58" s="91"/>
    </row>
    <row r="59" spans="1:8" s="88" customFormat="1" x14ac:dyDescent="0.2">
      <c r="A59" s="90"/>
      <c r="B59" s="90"/>
      <c r="C59" s="90"/>
      <c r="D59" s="91">
        <v>0</v>
      </c>
      <c r="E59" s="91">
        <v>0</v>
      </c>
      <c r="F59" s="91">
        <v>0</v>
      </c>
      <c r="G59" s="91"/>
      <c r="H59" s="91"/>
    </row>
    <row r="60" spans="1:8" s="88" customFormat="1" x14ac:dyDescent="0.2">
      <c r="A60" s="90"/>
      <c r="B60" s="90"/>
      <c r="C60" s="90"/>
      <c r="D60" s="91">
        <v>0</v>
      </c>
      <c r="E60" s="91">
        <v>0</v>
      </c>
      <c r="F60" s="91">
        <v>0</v>
      </c>
      <c r="G60" s="91"/>
      <c r="H60" s="91"/>
    </row>
    <row r="61" spans="1:8" s="88" customFormat="1" x14ac:dyDescent="0.2">
      <c r="A61" s="90"/>
      <c r="B61" s="90"/>
      <c r="C61" s="90"/>
      <c r="D61" s="91">
        <v>0</v>
      </c>
      <c r="E61" s="91">
        <v>0</v>
      </c>
      <c r="F61" s="91">
        <v>0</v>
      </c>
      <c r="G61" s="91"/>
      <c r="H61" s="91"/>
    </row>
    <row r="62" spans="1:8" s="88" customFormat="1" x14ac:dyDescent="0.2">
      <c r="A62" s="90"/>
      <c r="B62" s="90"/>
      <c r="C62" s="90"/>
      <c r="D62" s="91">
        <v>0</v>
      </c>
      <c r="E62" s="91">
        <v>0</v>
      </c>
      <c r="F62" s="91">
        <v>0</v>
      </c>
      <c r="G62" s="91"/>
      <c r="H62" s="91"/>
    </row>
    <row r="63" spans="1:8" s="88" customFormat="1" x14ac:dyDescent="0.2">
      <c r="A63" s="90"/>
      <c r="B63" s="90"/>
      <c r="C63" s="90"/>
      <c r="D63" s="91">
        <v>0</v>
      </c>
      <c r="E63" s="91">
        <v>0</v>
      </c>
      <c r="F63" s="91">
        <v>0</v>
      </c>
      <c r="G63" s="91"/>
      <c r="H63" s="91"/>
    </row>
    <row r="64" spans="1:8" s="88" customFormat="1" x14ac:dyDescent="0.2">
      <c r="A64" s="90"/>
      <c r="B64" s="90"/>
      <c r="C64" s="90"/>
      <c r="D64" s="91">
        <v>0</v>
      </c>
      <c r="E64" s="91">
        <v>0</v>
      </c>
      <c r="F64" s="91">
        <v>0</v>
      </c>
      <c r="G64" s="91"/>
      <c r="H64" s="91"/>
    </row>
    <row r="65" spans="1:8" s="88" customFormat="1" x14ac:dyDescent="0.2">
      <c r="A65" s="90"/>
      <c r="B65" s="90"/>
      <c r="C65" s="90"/>
      <c r="D65" s="91">
        <v>0</v>
      </c>
      <c r="E65" s="91">
        <v>0</v>
      </c>
      <c r="F65" s="91">
        <v>0</v>
      </c>
      <c r="G65" s="91"/>
      <c r="H65" s="91"/>
    </row>
    <row r="66" spans="1:8" s="88" customFormat="1" x14ac:dyDescent="0.2">
      <c r="A66" s="90"/>
      <c r="B66" s="90"/>
      <c r="C66" s="90"/>
      <c r="D66" s="91">
        <v>0</v>
      </c>
      <c r="E66" s="91">
        <v>0</v>
      </c>
      <c r="F66" s="91">
        <v>0</v>
      </c>
      <c r="G66" s="91"/>
      <c r="H66" s="91"/>
    </row>
    <row r="67" spans="1:8" s="88" customFormat="1" x14ac:dyDescent="0.2">
      <c r="A67" s="90"/>
      <c r="B67" s="90"/>
      <c r="C67" s="90"/>
      <c r="D67" s="91">
        <v>0</v>
      </c>
      <c r="E67" s="91">
        <v>0</v>
      </c>
      <c r="F67" s="91">
        <v>0</v>
      </c>
      <c r="G67" s="91"/>
      <c r="H67" s="91"/>
    </row>
    <row r="68" spans="1:8" s="88" customFormat="1" x14ac:dyDescent="0.2">
      <c r="A68" s="90"/>
      <c r="B68" s="90"/>
      <c r="C68" s="90"/>
      <c r="D68" s="91">
        <v>0</v>
      </c>
      <c r="E68" s="91">
        <v>0</v>
      </c>
      <c r="F68" s="91">
        <v>0</v>
      </c>
      <c r="G68" s="91"/>
      <c r="H68" s="91"/>
    </row>
    <row r="69" spans="1:8" s="88" customFormat="1" x14ac:dyDescent="0.2">
      <c r="A69" s="90"/>
      <c r="B69" s="90"/>
      <c r="C69" s="90"/>
      <c r="D69" s="91">
        <v>0</v>
      </c>
      <c r="E69" s="91">
        <v>0</v>
      </c>
      <c r="F69" s="91">
        <v>0</v>
      </c>
      <c r="G69" s="91"/>
      <c r="H69" s="91"/>
    </row>
    <row r="70" spans="1:8" s="88" customFormat="1" x14ac:dyDescent="0.2">
      <c r="A70" s="90"/>
      <c r="B70" s="90"/>
      <c r="C70" s="90"/>
      <c r="D70" s="91">
        <v>0</v>
      </c>
      <c r="E70" s="91">
        <v>0</v>
      </c>
      <c r="F70" s="91">
        <v>0</v>
      </c>
      <c r="G70" s="91"/>
      <c r="H70" s="91"/>
    </row>
    <row r="71" spans="1:8" s="88" customFormat="1" x14ac:dyDescent="0.2">
      <c r="A71" s="90"/>
      <c r="B71" s="90"/>
      <c r="C71" s="90"/>
      <c r="D71" s="91">
        <v>0</v>
      </c>
      <c r="E71" s="91">
        <v>0</v>
      </c>
      <c r="F71" s="91">
        <v>0</v>
      </c>
      <c r="G71" s="91"/>
      <c r="H71" s="91"/>
    </row>
    <row r="72" spans="1:8" s="88" customFormat="1" x14ac:dyDescent="0.2">
      <c r="A72" s="90"/>
      <c r="B72" s="90"/>
      <c r="C72" s="90"/>
      <c r="D72" s="91">
        <v>0</v>
      </c>
      <c r="E72" s="91">
        <v>0</v>
      </c>
      <c r="F72" s="91">
        <v>0</v>
      </c>
      <c r="G72" s="91"/>
      <c r="H72" s="91"/>
    </row>
    <row r="73" spans="1:8" s="88" customFormat="1" x14ac:dyDescent="0.2">
      <c r="A73" s="90"/>
      <c r="B73" s="90"/>
      <c r="C73" s="90"/>
      <c r="D73" s="91">
        <v>0</v>
      </c>
      <c r="E73" s="91">
        <v>0</v>
      </c>
      <c r="F73" s="91">
        <v>0</v>
      </c>
      <c r="G73" s="91"/>
      <c r="H73" s="91"/>
    </row>
    <row r="74" spans="1:8" x14ac:dyDescent="0.2">
      <c r="D74" s="92" t="s">
        <v>91</v>
      </c>
      <c r="E74" s="172">
        <f>SUM(E34:E73)</f>
        <v>0</v>
      </c>
    </row>
    <row r="75" spans="1:8" x14ac:dyDescent="0.2">
      <c r="D75" s="10" t="s">
        <v>92</v>
      </c>
      <c r="E75" s="91">
        <v>0</v>
      </c>
      <c r="F75" s="9" t="s">
        <v>93</v>
      </c>
    </row>
    <row r="76" spans="1:8" x14ac:dyDescent="0.2">
      <c r="D76" s="10" t="s">
        <v>94</v>
      </c>
      <c r="E76" s="172">
        <f>E74-E75</f>
        <v>0</v>
      </c>
    </row>
    <row r="77" spans="1:8" x14ac:dyDescent="0.2">
      <c r="D77" s="10" t="s">
        <v>95</v>
      </c>
      <c r="E77" s="93" t="s">
        <v>96</v>
      </c>
      <c r="F77" s="94"/>
      <c r="G77" s="94"/>
      <c r="H77" s="95"/>
    </row>
    <row r="78" spans="1:8" x14ac:dyDescent="0.2">
      <c r="E78" s="96"/>
      <c r="F78" s="97"/>
      <c r="G78" s="97"/>
      <c r="H78" s="98"/>
    </row>
    <row r="79" spans="1:8" x14ac:dyDescent="0.2">
      <c r="E79" s="96"/>
      <c r="F79" s="97"/>
      <c r="G79" s="97"/>
      <c r="H79" s="98"/>
    </row>
    <row r="80" spans="1:8" x14ac:dyDescent="0.2">
      <c r="E80" s="96"/>
      <c r="F80" s="97"/>
      <c r="G80" s="97"/>
      <c r="H80" s="98"/>
    </row>
    <row r="81" spans="5:8" x14ac:dyDescent="0.2">
      <c r="E81" s="96"/>
      <c r="F81" s="97"/>
      <c r="G81" s="97"/>
      <c r="H81" s="98"/>
    </row>
    <row r="82" spans="5:8" x14ac:dyDescent="0.2">
      <c r="E82" s="96"/>
      <c r="F82" s="97"/>
      <c r="G82" s="97"/>
      <c r="H82" s="98"/>
    </row>
    <row r="83" spans="5:8" x14ac:dyDescent="0.2">
      <c r="E83" s="96"/>
      <c r="F83" s="97"/>
      <c r="G83" s="97"/>
      <c r="H83" s="98"/>
    </row>
    <row r="84" spans="5:8" x14ac:dyDescent="0.2">
      <c r="E84" s="99"/>
      <c r="F84" s="100"/>
      <c r="G84" s="100"/>
      <c r="H84" s="101"/>
    </row>
  </sheetData>
  <sheetProtection algorithmName="SHA-512" hashValue="563LRRwA6b4VeRsblzSGd8n1ECWdQ5r+4bApgrijfuTGndpvRxie6d5jACNPWcSLhePKl8acdONMTi8zyacPjA==" saltValue="FRSBp+m16t0Xr2gjmX+Wjw==" spinCount="100000" sheet="1" insertRows="0"/>
  <mergeCells count="8">
    <mergeCell ref="B27:G28"/>
    <mergeCell ref="B31:G31"/>
    <mergeCell ref="B29:G29"/>
    <mergeCell ref="A1:D1"/>
    <mergeCell ref="B9:G10"/>
    <mergeCell ref="B12:G13"/>
    <mergeCell ref="B14:G23"/>
    <mergeCell ref="B25:G26"/>
  </mergeCells>
  <printOptions horizontalCentered="1"/>
  <pageMargins left="0.25" right="0.25" top="0.5" bottom="0.5" header="0.25" footer="0.25"/>
  <pageSetup scale="75" orientation="landscape" r:id="rId1"/>
  <headerFooter alignWithMargins="0">
    <oddFooter>&amp;L&amp;F&amp;CPage &amp;P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21"/>
  <sheetViews>
    <sheetView workbookViewId="0"/>
  </sheetViews>
  <sheetFormatPr defaultRowHeight="12.75" x14ac:dyDescent="0.2"/>
  <cols>
    <col min="1" max="1" width="46.42578125" customWidth="1"/>
  </cols>
  <sheetData>
    <row r="2" spans="1:1" s="7" customFormat="1" ht="13.5" thickBot="1" x14ac:dyDescent="0.25">
      <c r="A2" s="151" t="s">
        <v>21</v>
      </c>
    </row>
    <row r="3" spans="1:1" s="7" customFormat="1" ht="13.5" thickTop="1" x14ac:dyDescent="0.2">
      <c r="A3" s="152" t="s">
        <v>20</v>
      </c>
    </row>
    <row r="4" spans="1:1" s="7" customFormat="1" x14ac:dyDescent="0.2">
      <c r="A4" s="153" t="s">
        <v>48</v>
      </c>
    </row>
    <row r="5" spans="1:1" s="7" customFormat="1" x14ac:dyDescent="0.2">
      <c r="A5" s="153" t="s">
        <v>49</v>
      </c>
    </row>
    <row r="6" spans="1:1" s="7" customFormat="1" x14ac:dyDescent="0.2">
      <c r="A6" s="153" t="s">
        <v>50</v>
      </c>
    </row>
    <row r="7" spans="1:1" s="7" customFormat="1" x14ac:dyDescent="0.2">
      <c r="A7" s="153" t="s">
        <v>51</v>
      </c>
    </row>
    <row r="8" spans="1:1" s="7" customFormat="1" x14ac:dyDescent="0.2">
      <c r="A8" s="153" t="s">
        <v>52</v>
      </c>
    </row>
    <row r="9" spans="1:1" s="7" customFormat="1" x14ac:dyDescent="0.2">
      <c r="A9" s="153" t="s">
        <v>53</v>
      </c>
    </row>
    <row r="10" spans="1:1" s="7" customFormat="1" x14ac:dyDescent="0.2">
      <c r="A10" s="153" t="s">
        <v>54</v>
      </c>
    </row>
    <row r="11" spans="1:1" s="7" customFormat="1" x14ac:dyDescent="0.2">
      <c r="A11" s="153" t="s">
        <v>55</v>
      </c>
    </row>
    <row r="12" spans="1:1" s="7" customFormat="1" x14ac:dyDescent="0.2">
      <c r="A12" s="153" t="s">
        <v>56</v>
      </c>
    </row>
    <row r="13" spans="1:1" s="7" customFormat="1" x14ac:dyDescent="0.2">
      <c r="A13" s="153" t="s">
        <v>57</v>
      </c>
    </row>
    <row r="14" spans="1:1" s="7" customFormat="1" x14ac:dyDescent="0.2">
      <c r="A14" s="153" t="s">
        <v>58</v>
      </c>
    </row>
    <row r="15" spans="1:1" s="7" customFormat="1" x14ac:dyDescent="0.2">
      <c r="A15" s="153" t="s">
        <v>59</v>
      </c>
    </row>
    <row r="16" spans="1:1" s="7" customFormat="1" x14ac:dyDescent="0.2">
      <c r="A16" s="153" t="s">
        <v>60</v>
      </c>
    </row>
    <row r="17" spans="1:1" s="7" customFormat="1" x14ac:dyDescent="0.2">
      <c r="A17" s="153" t="s">
        <v>61</v>
      </c>
    </row>
    <row r="18" spans="1:1" s="7" customFormat="1" x14ac:dyDescent="0.2">
      <c r="A18" s="153" t="s">
        <v>62</v>
      </c>
    </row>
    <row r="19" spans="1:1" s="7" customFormat="1" x14ac:dyDescent="0.2">
      <c r="A19" s="154"/>
    </row>
    <row r="20" spans="1:1" s="7" customFormat="1" ht="13.5" thickBot="1" x14ac:dyDescent="0.25">
      <c r="A20" s="155"/>
    </row>
    <row r="21" spans="1:1" ht="13.5" thickTop="1" x14ac:dyDescent="0.2"/>
  </sheetData>
  <sheetProtection algorithmName="SHA-512" hashValue="+8J2UPi1BBHdn1Gt3O4i7xwoLFzhVBq4M2tSR+/HEJX1cOZEFtPEMtWpBPkc9DK7yFEGQDS4BpFWelmx4HSvGw==" saltValue="TozmkxlFlTIgyW40GUt2m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https://www.oregon.gov/oha/HSD/OHP/CCO/2020%20MLR%20Rebate%20Template.xlsx</Url>
      <Description>2020 MLR Rebate Template</Description>
    </URL>
    <RoutingRuleDescription xmlns="http://schemas.microsoft.com/sharepoint/v3" xsi:nil="true"/>
    <IASubtopic xmlns="59da1016-2a1b-4f8a-9768-d7a4932f6f16" xsi:nil="true"/>
    <DocumentExpirationDate xmlns="59da1016-2a1b-4f8a-9768-d7a4932f6f16" xsi:nil="true"/>
    <Category xmlns="47be7094-86b6-4c75-87da-a9bfd340ff09"/>
    <Meta_x0020_Keywords xmlns="47be7094-86b6-4c75-87da-a9bfd340ff09" xsi:nil="true"/>
    <documentType xmlns="47be7094-86b6-4c75-87da-a9bfd340ff09">Report Template</documentType>
    <IACategory xmlns="59da1016-2a1b-4f8a-9768-d7a4932f6f16" xsi:nil="true"/>
    <Meta_x0020_Description xmlns="47be7094-86b6-4c75-87da-a9bfd340ff09" xsi:nil="true"/>
    <IATopic xmlns="59da1016-2a1b-4f8a-9768-d7a4932f6f16" xsi:nil="true"/>
    <Effective_x0020_date xmlns="47be7094-86b6-4c75-87da-a9bfd340ff09">2020-01-01T08:00:00+00:00</Effective_x0020_date>
    <Contractor xmlns="47be7094-86b6-4c75-87da-a9bfd340ff09">
      <Value>CCO</Value>
    </Contractor>
    <Archive xmlns="47be7094-86b6-4c75-87da-a9bfd340ff09">true</Archive>
    <Contract_x0020_topic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BE27BBD4-3E88-4121-BAFE-42044CEABE5F}"/>
</file>

<file path=customXml/itemProps2.xml><?xml version="1.0" encoding="utf-8"?>
<ds:datastoreItem xmlns:ds="http://schemas.openxmlformats.org/officeDocument/2006/customXml" ds:itemID="{795EB49A-8FD2-41F2-BEB3-2BA59597BC83}">
  <ds:schemaRefs>
    <ds:schemaRef ds:uri="http://schemas.microsoft.com/sharepoint/v3/contenttype/forms"/>
  </ds:schemaRefs>
</ds:datastoreItem>
</file>

<file path=customXml/itemProps3.xml><?xml version="1.0" encoding="utf-8"?>
<ds:datastoreItem xmlns:ds="http://schemas.openxmlformats.org/officeDocument/2006/customXml" ds:itemID="{7C7711CE-2682-4E67-B29E-08F9B8CE7FF5}">
  <ds:schemaRefs>
    <ds:schemaRef ds:uri="http://schemas.microsoft.com/office/2006/metadata/properties"/>
    <ds:schemaRef ds:uri="http://purl.org/dc/elements/1.1/"/>
    <ds:schemaRef ds:uri="http://schemas.microsoft.com/sharepoint/v3"/>
    <ds:schemaRef ds:uri="59ed9be2-1ea3-45f1-a7e5-246479fa59e4"/>
    <ds:schemaRef ds:uri="http://schemas.openxmlformats.org/package/2006/metadata/core-properties"/>
    <ds:schemaRef ds:uri="ac665965-cb8e-43f2-9056-8bce3bc1af5b"/>
    <ds:schemaRef ds:uri="http://purl.org/dc/terms/"/>
    <ds:schemaRef ds:uri="http://schemas.microsoft.com/office/infopath/2007/PartnerControls"/>
    <ds:schemaRef ds:uri="http://schemas.microsoft.com/office/2006/documentManagement/types"/>
    <ds:schemaRef ds:uri="e0f7a25e-7d6a-431c-ad4b-122540dab453"/>
    <ds:schemaRef ds:uri="98000937-51d4-4125-8c37-55d57d3060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MLR Data Input</vt:lpstr>
      <vt:lpstr>Credibility Adjustment</vt:lpstr>
      <vt:lpstr>MLR Rebate Calculation</vt:lpstr>
      <vt:lpstr>Provider Stabilization Payments</vt:lpstr>
      <vt:lpstr>Scratch Sheet</vt:lpstr>
      <vt:lpstr>CCO List</vt:lpstr>
      <vt:lpstr>'MLR Data Input'!Print_Area</vt:lpstr>
      <vt:lpstr>'Provider Stabilization Payments'!Print_Area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MLR Rebate Template</dc:title>
  <dc:creator>Jeff Fritsche</dc:creator>
  <cp:lastModifiedBy>Vasdev Meher</cp:lastModifiedBy>
  <cp:lastPrinted>2020-11-03T01:43:11Z</cp:lastPrinted>
  <dcterms:created xsi:type="dcterms:W3CDTF">2014-05-08T22:38:32Z</dcterms:created>
  <dcterms:modified xsi:type="dcterms:W3CDTF">2021-02-12T04:45:47Z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dff07ce7-2fe0-44e5-9d33-eb01c4950507,9;dff07ce7-2fe0-44e5-9d33-eb01c4950507,13;dff07ce7-2fe0-44e5-9d33-eb01c4950507,15;dff07ce7-2fe0-44e5-9d33-eb01c4950507,17;</vt:lpwstr>
  </property>
</Properties>
</file>