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hsoha-my.sharepoint.com/personal/veronica_guerra_dhsoha_state_or_us/Documents/Desktop/QA/Appeal and Grievances/Exhibit I deliverables/NOABD and PA Sample Eval/"/>
    </mc:Choice>
  </mc:AlternateContent>
  <xr:revisionPtr revIDLastSave="6" documentId="8_{C6B1A08B-407D-4F2B-9E24-25F4FC17F5EE}" xr6:coauthVersionLast="47" xr6:coauthVersionMax="47" xr10:uidLastSave="{66D3C1D6-A4F2-4207-BE0B-CE7FEA8020F9}"/>
  <bookViews>
    <workbookView xWindow="-110" yWindow="-110" windowWidth="19420" windowHeight="10420" xr2:uid="{298570CF-ED3D-4225-A991-1AE47374C48B}"/>
  </bookViews>
  <sheets>
    <sheet name="Pre Service NOABD Review" sheetId="1" r:id="rId1"/>
    <sheet name="Claim Denial NOABD Review"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2" l="1"/>
  <c r="O9" i="2"/>
  <c r="Q9" i="2"/>
  <c r="S9" i="2"/>
  <c r="U9" i="2"/>
  <c r="M10" i="2"/>
  <c r="O10" i="2"/>
  <c r="Q10" i="2"/>
  <c r="S10" i="2"/>
  <c r="U10" i="2"/>
  <c r="M13" i="2"/>
  <c r="O13" i="2"/>
  <c r="Q13" i="2"/>
  <c r="S13" i="2"/>
  <c r="U13" i="2"/>
  <c r="K13" i="2"/>
  <c r="I13" i="2"/>
  <c r="G13" i="2"/>
  <c r="E13" i="2"/>
  <c r="C13" i="2"/>
  <c r="K10" i="2"/>
  <c r="I10" i="2"/>
  <c r="G10" i="2"/>
  <c r="E10" i="2"/>
  <c r="C10" i="2"/>
  <c r="K9" i="2"/>
  <c r="I9" i="2"/>
  <c r="G9" i="2"/>
  <c r="E9" i="2"/>
  <c r="C9" i="2"/>
  <c r="U13" i="1"/>
  <c r="S13" i="1"/>
  <c r="Q13" i="1"/>
  <c r="O13" i="1"/>
  <c r="M13" i="1"/>
  <c r="K13" i="1"/>
  <c r="I13" i="1"/>
  <c r="U10" i="1"/>
  <c r="S10" i="1"/>
  <c r="Q10" i="1"/>
  <c r="O10" i="1"/>
  <c r="M10" i="1"/>
  <c r="K10" i="1"/>
  <c r="I10" i="1"/>
  <c r="U9" i="1"/>
  <c r="S9" i="1"/>
  <c r="Q9" i="1"/>
  <c r="O9" i="1"/>
  <c r="M9" i="1"/>
  <c r="K9" i="1"/>
  <c r="I9" i="1"/>
  <c r="G13" i="1"/>
  <c r="E13" i="1"/>
  <c r="C13" i="1"/>
  <c r="G10" i="1"/>
  <c r="E10" i="1"/>
  <c r="C10" i="1"/>
  <c r="G9" i="1"/>
  <c r="E9" i="1"/>
  <c r="C9" i="1"/>
  <c r="U11" i="2" l="1"/>
  <c r="U12" i="2" s="1"/>
  <c r="U35" i="2" s="1"/>
  <c r="O11" i="2"/>
  <c r="O12" i="2" s="1"/>
  <c r="O35" i="2" s="1"/>
  <c r="M11" i="2"/>
  <c r="M12" i="2" s="1"/>
  <c r="M35" i="2" s="1"/>
  <c r="S11" i="2"/>
  <c r="S12" i="2" s="1"/>
  <c r="S35" i="2" s="1"/>
  <c r="C11" i="2"/>
  <c r="C12" i="2" s="1"/>
  <c r="C35" i="2" s="1"/>
  <c r="K11" i="2"/>
  <c r="K12" i="2" s="1"/>
  <c r="K35" i="2" s="1"/>
  <c r="I11" i="1"/>
  <c r="I12" i="1" s="1"/>
  <c r="I41" i="1" s="1"/>
  <c r="Q11" i="1"/>
  <c r="Q12" i="1" s="1"/>
  <c r="Q41" i="1" s="1"/>
  <c r="S41" i="1" s="1"/>
  <c r="Q11" i="2"/>
  <c r="Q12" i="2" s="1"/>
  <c r="Q35" i="2" s="1"/>
  <c r="E11" i="2"/>
  <c r="E12" i="2" s="1"/>
  <c r="E35" i="2" s="1"/>
  <c r="G11" i="2"/>
  <c r="G12" i="2" s="1"/>
  <c r="G35" i="2" s="1"/>
  <c r="I11" i="2"/>
  <c r="I12" i="2" s="1"/>
  <c r="I35" i="2" s="1"/>
  <c r="G11" i="1"/>
  <c r="G12" i="1" s="1"/>
  <c r="G41" i="1" s="1"/>
  <c r="M11" i="1"/>
  <c r="M12" i="1" s="1"/>
  <c r="M41" i="1" s="1"/>
  <c r="U11" i="1"/>
  <c r="U12" i="1" s="1"/>
  <c r="U41" i="1" s="1"/>
  <c r="E11" i="1"/>
  <c r="E12" i="1" s="1"/>
  <c r="E41" i="1" s="1"/>
  <c r="O11" i="1"/>
  <c r="O12" i="1" s="1"/>
  <c r="O41" i="1" s="1"/>
  <c r="K11" i="1"/>
  <c r="K12" i="1" s="1"/>
  <c r="K41" i="1" s="1"/>
  <c r="S11" i="1"/>
  <c r="S12" i="1" s="1"/>
  <c r="C11" i="1"/>
  <c r="C12" i="1" s="1"/>
  <c r="C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Goyer Nancy J</author>
    <author>tc={DEC3F7CA-FC85-445A-AD73-C982752AA719}</author>
    <author>tc={E3EBD5F7-F276-4EFA-9ED5-6CB1EAB322A8}</author>
    <author>tc={2DD5D0F6-2AC9-4340-8B2A-781E5C083D72}</author>
    <author>tc={05B95A8E-6290-48EA-901A-2F022A0E09DF}</author>
    <author>tc={59C44BE8-61AF-4AE2-8F5A-9E1D172A1D79}</author>
    <author>tc={61D2C295-B357-4E6A-936B-6AE672A58E09}</author>
    <author>tc={0A83FBD7-5654-4B00-9058-E67D4B0DA652}</author>
  </authors>
  <commentList>
    <comment ref="A4" authorId="0" shapeId="0" xr:uid="{6DAAB921-833A-4035-951D-0B3D4C32E677}">
      <text>
        <r>
          <rPr>
            <b/>
            <sz val="11"/>
            <color indexed="81"/>
            <rFont val="Tahoma"/>
            <family val="2"/>
          </rPr>
          <t>Goyer Nancy J:</t>
        </r>
        <r>
          <rPr>
            <sz val="11"/>
            <color indexed="81"/>
            <rFont val="Tahoma"/>
            <family val="2"/>
          </rPr>
          <t xml:space="preserve">
-Readability exclusions include: CCO name and contact information; Provider or clinic name and contact information; Names of conditions and medications; Proper names and titles; Words that are explained in simpler terms would be excluded; Glossary words that are being defined; Headers and footers; Language access statement; Member name, address, and ID numbers; diagnosis and procedure codes and guideline notes. </t>
        </r>
        <r>
          <rPr>
            <sz val="9"/>
            <color indexed="81"/>
            <rFont val="Tahoma"/>
            <family val="2"/>
          </rPr>
          <t xml:space="preserve">
</t>
        </r>
      </text>
    </comment>
    <comment ref="A5" authorId="0" shapeId="0" xr:uid="{6333D48A-BFDE-4547-A24B-5E791E60399B}">
      <text>
        <r>
          <rPr>
            <b/>
            <sz val="11"/>
            <color indexed="81"/>
            <rFont val="Tahoma"/>
            <family val="2"/>
          </rPr>
          <t>Goyer Nancy J:</t>
        </r>
        <r>
          <rPr>
            <sz val="11"/>
            <color indexed="81"/>
            <rFont val="Tahoma"/>
            <family val="2"/>
          </rPr>
          <t xml:space="preserve">
(must have all 3 dates)</t>
        </r>
      </text>
    </comment>
    <comment ref="A6" authorId="0" shapeId="0" xr:uid="{1AF681FA-E517-4039-8E81-995FF0FFA1BB}">
      <text>
        <r>
          <rPr>
            <b/>
            <sz val="11"/>
            <color indexed="81"/>
            <rFont val="Tahoma"/>
            <family val="2"/>
          </rPr>
          <t>Goyer Nancy J:</t>
        </r>
        <r>
          <rPr>
            <sz val="11"/>
            <color indexed="81"/>
            <rFont val="Tahoma"/>
            <family val="2"/>
          </rPr>
          <t xml:space="preserve">
(This may be listed in the body of the letter)</t>
        </r>
      </text>
    </comment>
    <comment ref="A14" authorId="0" shapeId="0" xr:uid="{E2630462-59BD-4503-B85C-A3EF7BD18280}">
      <text>
        <r>
          <rPr>
            <b/>
            <sz val="11"/>
            <color indexed="81"/>
            <rFont val="Tahoma"/>
            <family val="2"/>
          </rPr>
          <t>Goyer Nancy J:</t>
        </r>
        <r>
          <rPr>
            <sz val="11"/>
            <color indexed="81"/>
            <rFont val="Tahoma"/>
            <family val="2"/>
          </rPr>
          <t xml:space="preserve">
 - Listing both MCE and Delegate contact information is permitted. Listing only the Delegate is not permitted. - MCE contact information and subcontractor contact information including name, address, and telephone number, if applicable, included in the NOABD notice excluding any cover pages. (OAR 410-141-3885; Ex. I, Sec. 3, a. (1-2)</t>
        </r>
      </text>
    </comment>
    <comment ref="A15" authorId="0" shapeId="0" xr:uid="{69A28420-B195-42FE-9189-164A33375427}">
      <text>
        <r>
          <rPr>
            <b/>
            <sz val="11"/>
            <color indexed="81"/>
            <rFont val="Tahoma"/>
            <family val="2"/>
          </rPr>
          <t>Goyer Nancy J:</t>
        </r>
        <r>
          <rPr>
            <sz val="11"/>
            <color indexed="81"/>
            <rFont val="Tahoma"/>
            <family val="2"/>
          </rPr>
          <t xml:space="preserve">
 - May be same provider as listed in #9, or a different provider. (Look for language which says: 'Provider or individual X requested that we cover PT for ….' or 'We received a request on 3/34/28 from X provider or individual…'. If unable to definitively determine whether provider listed is the one who requested the service, score is 0. (OAR 410-141-3885; Ex. I, Sec. 3, a. (1-2)</t>
        </r>
      </text>
    </comment>
    <comment ref="A16" authorId="0" shapeId="0" xr:uid="{E584641A-7021-4169-A5BF-B72586D0ADA6}">
      <text>
        <r>
          <rPr>
            <b/>
            <sz val="11"/>
            <color indexed="81"/>
            <rFont val="Tahoma"/>
            <family val="2"/>
          </rPr>
          <t>Goyer Nancy J:</t>
        </r>
        <r>
          <rPr>
            <sz val="11"/>
            <color indexed="81"/>
            <rFont val="Tahoma"/>
            <family val="2"/>
          </rPr>
          <t xml:space="preserve">
 - Look for language which identifies individual provider as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 
Passing score requires clear identification - if unable to definitively determine that provider listed in the PCP, score is 0. Provider type must correspond with service type. 
(OAR 410-141-3885; Ex. I, Sec. 3, a. (1-2) </t>
        </r>
      </text>
    </comment>
    <comment ref="A17" authorId="0" shapeId="0" xr:uid="{3725E24B-B1A3-4EEE-A65D-F2C7BDA71CE7}">
      <text>
        <r>
          <rPr>
            <b/>
            <sz val="11"/>
            <color indexed="81"/>
            <rFont val="Tahoma"/>
            <family val="2"/>
          </rPr>
          <t>Goyer Nancy J:</t>
        </r>
        <r>
          <rPr>
            <sz val="11"/>
            <color indexed="81"/>
            <rFont val="Tahoma"/>
            <family val="2"/>
          </rPr>
          <t xml:space="preserve">
(OAR 410-141-3885, Ex. I, Sec. 3, a. (1-2)</t>
        </r>
      </text>
    </comment>
    <comment ref="A18" authorId="0" shapeId="0" xr:uid="{606A7856-3C1B-4B4F-8D66-0132AD4511FB}">
      <text>
        <r>
          <rPr>
            <b/>
            <sz val="11"/>
            <color indexed="81"/>
            <rFont val="Tahoma"/>
            <family val="2"/>
          </rPr>
          <t>Goyer Nancy J:</t>
        </r>
        <r>
          <rPr>
            <sz val="11"/>
            <color indexed="81"/>
            <rFont val="Tahoma"/>
            <family val="2"/>
          </rPr>
          <t xml:space="preserve">
including whether the MCE is denying, terminating, suspending, or reducing a service) - (OAR 410-141-3885; Ex. I, Sec. 3, a. (1-2) If the service requested is not approved in full than the notice should indicate that it is partially approved with either the number of visits approved and denied or the items approved and which were denied.</t>
        </r>
      </text>
    </comment>
    <comment ref="A19" authorId="0" shapeId="0" xr:uid="{4082AE6C-EEA2-417A-92BF-325F38B2C1C4}">
      <text>
        <r>
          <rPr>
            <b/>
            <sz val="11"/>
            <color indexed="81"/>
            <rFont val="Tahoma"/>
            <family val="2"/>
          </rPr>
          <t>Goyer Nancy J:</t>
        </r>
        <r>
          <rPr>
            <sz val="11"/>
            <color indexed="81"/>
            <rFont val="Tahoma"/>
            <family val="2"/>
          </rPr>
          <t xml:space="preserve">
a) Look for language which says: 'This diagnosis/condition is below the funding line' or 'this is not covered on the prioritized list...'.  If 'No,' or 'not applicable' enter '1.'  If 'Yes,' verify the letter also has the following:
b) Look for language which says: 'before making this decision, we checked your medical records...' or 'we did not find any covered conditions like that...' If unable to definitively determine that the denial is a result of a 'below the line' diagnosis or condition, score is 0. If unable to definitively determine that the CCO checked for other conditions, score is 0. - (OAR 410-141-3885; Ex. I, Sec. 3, a. (1-2)</t>
        </r>
      </text>
    </comment>
    <comment ref="A21" authorId="0" shapeId="0" xr:uid="{630232E0-6E40-48CF-9DA5-A58F5059A0B3}">
      <text>
        <r>
          <rPr>
            <b/>
            <sz val="9"/>
            <color indexed="81"/>
            <rFont val="Tahoma"/>
            <family val="2"/>
          </rPr>
          <t>Goyer Nancy J:</t>
        </r>
        <r>
          <rPr>
            <sz val="9"/>
            <color indexed="81"/>
            <rFont val="Tahoma"/>
            <family val="2"/>
          </rPr>
          <t xml:space="preserve">
</t>
        </r>
        <r>
          <rPr>
            <sz val="11"/>
            <color indexed="81"/>
            <rFont val="Tahoma"/>
            <family val="2"/>
          </rPr>
          <t>(OAR 410-141-3885; Ex. I, Sec. 3, a. (1-2).  Review the PA documentation submitted to see if the reason in the NOABD makes sense and is the correct reason for denial.</t>
        </r>
      </text>
    </comment>
    <comment ref="A22" authorId="0" shapeId="0" xr:uid="{19D7DE41-1B8B-4F29-B411-7836C8662809}">
      <text>
        <r>
          <rPr>
            <b/>
            <sz val="11"/>
            <color indexed="81"/>
            <rFont val="Tahoma"/>
            <family val="2"/>
          </rPr>
          <t>Goyer Nancy J:</t>
        </r>
        <r>
          <rPr>
            <sz val="11"/>
            <color indexed="81"/>
            <rFont val="Tahoma"/>
            <family val="2"/>
          </rPr>
          <t xml:space="preserve">
Letter must: use lay terminology/words to explain the meaning of the OAR to the member and how it applies to the decision made. Review the PA documentation to determine if the OAR(s) cited are the correct rules and match the reason for denial to the highest level of specificity for each reason of denial. (OAR 410-141-3885; Ex. I, Sec. 3, a. (1-2). </t>
        </r>
      </text>
    </comment>
    <comment ref="A23" authorId="0" shapeId="0" xr:uid="{EAC44D2B-F889-41F1-B39E-D86BCE1502EA}">
      <text>
        <r>
          <rPr>
            <b/>
            <sz val="11"/>
            <color indexed="81"/>
            <rFont val="Tahoma"/>
            <family val="2"/>
          </rPr>
          <t>Goyer Nancy J:</t>
        </r>
        <r>
          <rPr>
            <sz val="11"/>
            <color indexed="81"/>
            <rFont val="Tahoma"/>
            <family val="2"/>
          </rPr>
          <t xml:space="preserve">
 An appeal must be requested within 60 days from the date of the NOABD. The MCE has 16 days to review and reply to the appeal from date of receipt with a possible 14 day extension. Should also explain to the member how to request an appeal  orally or in writing (verbally with customer service number or by completing the appeal form).  (OAR 410-141-3885: Ex. I, Sec. 3, a. (1-2). </t>
        </r>
      </text>
    </comment>
    <comment ref="A24" authorId="0" shapeId="0" xr:uid="{72D84E75-6B4E-4219-BD37-552F96D1458B}">
      <text>
        <r>
          <rPr>
            <b/>
            <sz val="11"/>
            <color indexed="81"/>
            <rFont val="Tahoma"/>
            <family val="2"/>
          </rPr>
          <t>Goyer Nancy J:</t>
        </r>
        <r>
          <rPr>
            <sz val="11"/>
            <color indexed="81"/>
            <rFont val="Tahoma"/>
            <family val="2"/>
          </rPr>
          <t xml:space="preserve">
(OAR 410-141-3885; Ex. I, Sec. 3, a. (1-2) A member may request expedited resolution of an appeal if the member's health depends on a fast resolution. Look for the following language "Ask for a fast appeal if waiting for the regular appeal could put your life, health or ability to function in danger".</t>
        </r>
      </text>
    </comment>
    <comment ref="A25" authorId="1" shapeId="0" xr:uid="{DEC3F7CA-FC85-445A-AD73-C982752AA719}">
      <text>
        <t>[Threaded comment]
Your version of Excel allows you to read this threaded comment; however, any edits to it will get removed if the file is opened in a newer version of Excel. Learn more: https://go.microsoft.com/fwlink/?linkid=870924
Comment:
    Should explain to the member how to request a hearing.</t>
      </text>
    </comment>
    <comment ref="A26" authorId="2" shapeId="0" xr:uid="{E3EBD5F7-F276-4EFA-9ED5-6CB1EAB322A8}">
      <text>
        <t>[Threaded comment]
Your version of Excel allows you to read this threaded comment; however, any edits to it will get removed if the file is opened in a newer version of Excel. Learn more: https://go.microsoft.com/fwlink/?linkid=870924
Comment:
    Reviewers should recommend CCOs include language in notice allowing members to submit an oral request for continuation of benefits when requesting an appeal or hearing orally. If language is not included in Q1 notice, recommend the CCO include in future notices to align with upcoming rule changes.</t>
      </text>
    </comment>
    <comment ref="A29" authorId="3" shapeId="0" xr:uid="{2DD5D0F6-2AC9-4340-8B2A-781E5C083D72}">
      <text>
        <t>[Threaded comment]
Your version of Excel allows you to read this threaded comment; however, any edits to it will get removed if the file is opened in a newer version of Excel. Learn more: https://go.microsoft.com/fwlink/?linkid=870924
Comment:
    The enclosure should list the name of the form or the form number.</t>
      </text>
    </comment>
    <comment ref="A30" authorId="4" shapeId="0" xr:uid="{05B95A8E-6290-48EA-901A-2F022A0E09DF}">
      <text>
        <t>[Threaded comment]
Your version of Excel allows you to read this threaded comment; however, any edits to it will get removed if the file is opened in a newer version of Excel. Learn more: https://go.microsoft.com/fwlink/?linkid=870924
Comment:
    The enclosure line must list the form number or the name of the form.</t>
      </text>
    </comment>
    <comment ref="A31" authorId="5" shapeId="0" xr:uid="{59C44BE8-61AF-4AE2-8F5A-9E1D172A1D79}">
      <text>
        <t>[Threaded comment]
Your version of Excel allows you to read this threaded comment; however, any edits to it will get removed if the file is opened in a newer version of Excel. Learn more: https://go.microsoft.com/fwlink/?linkid=870924
Comment:
    Reviewers should check the following: 1) verify prevalent languages in the CCO's service area and ensure taglines are included for those prevalent languages, at a minimum; 2) use of most recent language access statement that includes a statement about the member being able to access assistance from a translator.</t>
      </text>
    </comment>
    <comment ref="A32" authorId="6" shapeId="0" xr:uid="{61D2C295-B357-4E6A-936B-6AE672A58E09}">
      <text>
        <t>[Threaded comment]
Your version of Excel allows you to read this threaded comment; however, any edits to it will get removed if the file is opened in a newer version of Excel. Learn more: https://go.microsoft.com/fwlink/?linkid=870924
Comment:
    If this is a separate attachment it must be listed on the Enclosure line to receive a 1.</t>
      </text>
    </comment>
    <comment ref="A33" authorId="7" shapeId="0" xr:uid="{0A83FBD7-5654-4B00-9058-E67D4B0DA652}">
      <text>
        <t>[Threaded comment]
Your version of Excel allows you to read this threaded comment; however, any edits to it will get removed if the file is opened in a newer version of Excel. Learn more: https://go.microsoft.com/fwlink/?linkid=870924
Comment:
    This notice must be listed on the enclosure line to receive a 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Goyer Nancy J</author>
    <author>tc={F8BD737B-E2EB-4055-8E16-75403E718E3C}</author>
    <author>tc={30E4E0C0-9A7E-42F7-9334-F43C8C1CB5D9}</author>
    <author>tc={E1D3D462-9301-4E93-B7DE-E3B9622E294F}</author>
    <author>tc={45F6B854-A951-457D-9AF0-03CC40A9E63F}</author>
    <author>tc={D1E68319-0C36-49A3-826F-94AD45FF3769}</author>
    <author>tc={FC911C28-8FB9-4975-B705-6D7D0F15BDC7}</author>
    <author>tc={9D30D476-7356-4B5E-AF67-B211CCB6781E}</author>
    <author>tc={7F83C802-8120-4957-890C-63B9F458C722}</author>
    <author>tc={91016CB5-6BA9-4B77-9DFD-550D1C272135}</author>
    <author>tc={F63B7563-AB92-42F6-9B21-21FF120E587C}</author>
  </authors>
  <commentList>
    <comment ref="A4" authorId="0" shapeId="0" xr:uid="{0812D4C6-BCBE-403F-B76B-C9B8A55A463A}">
      <text>
        <r>
          <rPr>
            <b/>
            <sz val="11"/>
            <color indexed="81"/>
            <rFont val="Tahoma"/>
            <family val="2"/>
          </rPr>
          <t>Goyer Nancy J:</t>
        </r>
        <r>
          <rPr>
            <sz val="11"/>
            <color indexed="81"/>
            <rFont val="Tahoma"/>
            <family val="2"/>
          </rPr>
          <t xml:space="preserve">
-Readability exclusions include: CCO name and contact information; Provider or clinic name and contact information; Names of conditions and medications; Proper names and titles; Words that are explained in simpler terms would be excluded; Glossary words that are being defined; Headers and footers; Language access statement; Member name, address, and ID numbers; diagnosis and procedure codes and guideline notes. </t>
        </r>
      </text>
    </comment>
    <comment ref="A5" authorId="0" shapeId="0" xr:uid="{EE5F846E-0BB5-47C0-85A1-DC8B5983DA86}">
      <text>
        <r>
          <rPr>
            <b/>
            <sz val="11"/>
            <color indexed="81"/>
            <rFont val="Tahoma"/>
            <family val="2"/>
          </rPr>
          <t>Goyer Nancy J:</t>
        </r>
        <r>
          <rPr>
            <sz val="11"/>
            <color indexed="81"/>
            <rFont val="Tahoma"/>
            <family val="2"/>
          </rPr>
          <t xml:space="preserve">
(must have all 3 dates)</t>
        </r>
      </text>
    </comment>
    <comment ref="A14" authorId="0" shapeId="0" xr:uid="{A24E5876-B4C4-4017-B3F1-24021A1C75ED}">
      <text>
        <r>
          <rPr>
            <b/>
            <sz val="11"/>
            <color indexed="81"/>
            <rFont val="Tahoma"/>
            <family val="2"/>
          </rPr>
          <t>Goyer Nancy J:</t>
        </r>
        <r>
          <rPr>
            <sz val="11"/>
            <color indexed="81"/>
            <rFont val="Tahoma"/>
            <family val="2"/>
          </rPr>
          <t xml:space="preserve">
Listing both MCE and Delegate contact information is permitted. Listing only the Delegate is not permitted. - MCE contact information and subcontractor contact information including name, address, and telephone number, if applicable, included in the NOABD notice excluding any cover pages.</t>
        </r>
      </text>
    </comment>
    <comment ref="A15" authorId="0" shapeId="0" xr:uid="{BA10F9A1-A4D7-4374-81C2-AF6DDA192C6F}">
      <text>
        <r>
          <rPr>
            <b/>
            <sz val="11"/>
            <color indexed="81"/>
            <rFont val="Tahoma"/>
            <family val="2"/>
          </rPr>
          <t>Goyer Nancy J:</t>
        </r>
        <r>
          <rPr>
            <sz val="11"/>
            <color indexed="81"/>
            <rFont val="Tahoma"/>
            <family val="2"/>
          </rPr>
          <t xml:space="preserve">
May be same provider as listed in #9, or a different provider.  Look for language which says: 'Provider or individual X requested that we cover PT for ….' or 'We received a request on 3/34/28 from X provider or individual…'. If unable to definitively determine whether provider listed is the one who requested the service, score is 0.</t>
        </r>
      </text>
    </comment>
    <comment ref="A16" authorId="0" shapeId="0" xr:uid="{ED047848-C284-4AC9-977E-9B11EF38F860}">
      <text>
        <r>
          <rPr>
            <b/>
            <sz val="11"/>
            <color indexed="81"/>
            <rFont val="Tahoma"/>
            <family val="2"/>
          </rPr>
          <t>Goyer Nancy J:</t>
        </r>
        <r>
          <rPr>
            <sz val="11"/>
            <color indexed="81"/>
            <rFont val="Tahoma"/>
            <family val="2"/>
          </rPr>
          <t xml:space="preserve">
 - Look for language which identifies individual provider as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 
Passing score requires clear identification - if unable to definitively determine that provider listed in the PCP, score is 0. Provider type must correspond with service type. </t>
        </r>
      </text>
    </comment>
    <comment ref="A19" authorId="1" shapeId="0" xr:uid="{F8BD737B-E2EB-4055-8E16-75403E718E3C}">
      <text>
        <t>[Threaded comment]
Your version of Excel allows you to read this threaded comment; however, any edits to it will get removed if the file is opened in a newer version of Excel. Learn more: https://go.microsoft.com/fwlink/?linkid=870924
Comment:
    If the NOABD indicates that the claim has been denied as the diagnosis/condition is below the line of funding look for co-morbidity language either indicating that the CCO reviewed for comorbid diagnoses and none were found or did not meet criteria or language that informs the member that they can have their provider re-submit identifying any comorbid diagnoses.</t>
      </text>
    </comment>
    <comment ref="A21" authorId="2" shapeId="0" xr:uid="{30E4E0C0-9A7E-42F7-9334-F43C8C1CB5D9}">
      <text>
        <t>[Threaded comment]
Your version of Excel allows you to read this threaded comment; however, any edits to it will get removed if the file is opened in a newer version of Excel. Learn more: https://go.microsoft.com/fwlink/?linkid=870924
Comment:
    We do not require documentation be submitted with Post-service NOABDs.  There may not be anything to review other than the NOABD.  Please ensure that the language to the member as to why the claim has been denied is clear and that the OAR matches the reasoning.</t>
      </text>
    </comment>
    <comment ref="A22" authorId="3" shapeId="0" xr:uid="{E1D3D462-9301-4E93-B7DE-E3B9622E294F}">
      <text>
        <t>[Threaded comment]
Your version of Excel allows you to read this threaded comment; however, any edits to it will get removed if the file is opened in a newer version of Excel. Learn more: https://go.microsoft.com/fwlink/?linkid=870924
Comment:
    For post-service denials the NOABD must explain when a expedited appeal/hearing will be granted but it must also contain a statement that an expedited appeal/hearing will not be provided for post-service/claim denials.</t>
      </text>
    </comment>
    <comment ref="A23" authorId="0" shapeId="0" xr:uid="{5ECB259F-0021-4E32-808B-C0046DDBC6EE}">
      <text>
        <r>
          <rPr>
            <b/>
            <sz val="11"/>
            <color indexed="81"/>
            <rFont val="Tahoma"/>
            <family val="2"/>
          </rPr>
          <t>Goyer Nancy J:</t>
        </r>
        <r>
          <rPr>
            <sz val="11"/>
            <color indexed="81"/>
            <rFont val="Tahoma"/>
            <family val="2"/>
          </rPr>
          <t xml:space="preserve">
Letter must: use lay terminology/words to explain the meaning of the OAR to the member and how it applies to the decision made. Review the NOABD to ensure the OAR(s) cited are the correct rules and match the reason for denial to the highest level of specificity for each reason of denial. (OAR 410-141-3885; Ex. I, Sec. 3, a. (1-2). </t>
        </r>
      </text>
    </comment>
    <comment ref="A25" authorId="4" shapeId="0" xr:uid="{45F6B854-A951-457D-9AF0-03CC40A9E63F}">
      <text>
        <t>[Threaded comment]
Your version of Excel allows you to read this threaded comment; however, any edits to it will get removed if the file is opened in a newer version of Excel. Learn more: https://go.microsoft.com/fwlink/?linkid=870924
Comment:
    An appeal must be requested within 60 days from the date of the NOABD. The MCE has 16 days to review and reply to the appeal from date of receipt with a possible 14 day extension. Should also explain to the member how to request an appeal  orally or in writing (verbally with customer service number or by completing the appeal form).  (OAR 410-141-3885: Ex. I, Sec. 3, a. (1-2).</t>
      </text>
    </comment>
    <comment ref="A27" authorId="5" shapeId="0" xr:uid="{D1E68319-0C36-49A3-826F-94AD45FF3769}">
      <text>
        <t>[Threaded comment]
Your version of Excel allows you to read this threaded comment; however, any edits to it will get removed if the file is opened in a newer version of Excel. Learn more: https://go.microsoft.com/fwlink/?linkid=870924
Comment:
    Reviewers should recommend CCOs include language in notice allowing members to submit an oral request for continuation of benefits when requesting an appeal or hearing orally. If language is not included in Q1 notice, recommend the CCO include in future notices to align with upcoming rule changes.</t>
      </text>
    </comment>
    <comment ref="A30" authorId="6" shapeId="0" xr:uid="{FC911C28-8FB9-4975-B705-6D7D0F15BDC7}">
      <text>
        <t>[Threaded comment]
Your version of Excel allows you to read this threaded comment; however, any edits to it will get removed if the file is opened in a newer version of Excel. Learn more: https://go.microsoft.com/fwlink/?linkid=870924
Comment:
    The enclosure line in notice should list the name of the form or the form number.</t>
      </text>
    </comment>
    <comment ref="A31" authorId="7" shapeId="0" xr:uid="{9D30D476-7356-4B5E-AF67-B211CCB6781E}">
      <text>
        <t>[Threaded comment]
Your version of Excel allows you to read this threaded comment; however, any edits to it will get removed if the file is opened in a newer version of Excel. Learn more: https://go.microsoft.com/fwlink/?linkid=870924
Comment:
    The enclosure line must list the form number or the name of the form.</t>
      </text>
    </comment>
    <comment ref="A32" authorId="8" shapeId="0" xr:uid="{7F83C802-8120-4957-890C-63B9F458C722}">
      <text>
        <t>[Threaded comment]
Your version of Excel allows you to read this threaded comment; however, any edits to it will get removed if the file is opened in a newer version of Excel. Learn more: https://go.microsoft.com/fwlink/?linkid=870924
Comment:
    Reviewers should check the following: 1) verify prevalent languages in the CCO's service area and ensure taglines are included for those prevalent languages, at a minimum; 2) use of most recent language access statement that includes a statement about the member being able to access assistance from a translator.</t>
      </text>
    </comment>
    <comment ref="A33" authorId="9" shapeId="0" xr:uid="{91016CB5-6BA9-4B77-9DFD-550D1C272135}">
      <text>
        <t>[Threaded comment]
Your version of Excel allows you to read this threaded comment; however, any edits to it will get removed if the file is opened in a newer version of Excel. Learn more: https://go.microsoft.com/fwlink/?linkid=870924
Comment:
    If this is a separate attachment it must be listed on the Enclosure line to receive a 1.</t>
      </text>
    </comment>
    <comment ref="A34" authorId="10" shapeId="0" xr:uid="{F63B7563-AB92-42F6-9B21-21FF120E587C}">
      <text>
        <t>[Threaded comment]
Your version of Excel allows you to read this threaded comment; however, any edits to it will get removed if the file is opened in a newer version of Excel. Learn more: https://go.microsoft.com/fwlink/?linkid=870924
Comment:
    If this is a separate attachment it must be listed on the Enclosure line to receive a 1.</t>
      </text>
    </comment>
  </commentList>
</comments>
</file>

<file path=xl/sharedStrings.xml><?xml version="1.0" encoding="utf-8"?>
<sst xmlns="http://schemas.openxmlformats.org/spreadsheetml/2006/main" count="181" uniqueCount="70">
  <si>
    <r>
      <rPr>
        <b/>
        <sz val="16"/>
        <color theme="1"/>
        <rFont val="Arial"/>
        <family val="2"/>
      </rPr>
      <t>Instructions:</t>
    </r>
    <r>
      <rPr>
        <sz val="16"/>
        <color theme="1"/>
        <rFont val="Arial"/>
        <family val="2"/>
      </rPr>
      <t xml:space="preserve"> Each CCO submits the 20 requested NOABDs (Log &amp; Summary due 45 days after the end of each calendar quarter to OHA's Contract Administrator for review and analysis by OHA). 
CCOs must submit all ABA and Hep C NOABDs. ABA and Hep C NOABDs do not count toward the sample of 20. The Sample of 20 is requested using the random number generator in excel which 
pulls from the NOABD log within 10 days of receipt from the MCO. MCO's have 14 days to return the requested NOABDs. NOABDs must be reviewed and analyzed by OHA from each CCO on a 
quarterly basis. NOABDs must comply with formatting and readability standards as outlined in 410-141-3585. NOABDs must comply with notice content standards as outlined in 410-141-3885.</t>
    </r>
  </si>
  <si>
    <t>RX, DME, DNTL, etc.</t>
  </si>
  <si>
    <t>Member ID #</t>
  </si>
  <si>
    <t>OHA Comments</t>
  </si>
  <si>
    <t>Enter '1' for met
Enter '0' for not met</t>
  </si>
  <si>
    <t>Enter Date</t>
  </si>
  <si>
    <r>
      <t xml:space="preserve">Compliance with service authorization Timeframes - </t>
    </r>
    <r>
      <rPr>
        <i/>
        <sz val="16"/>
        <rFont val="Arial"/>
        <family val="2"/>
      </rPr>
      <t>Days (Standard Service Authorizations (for a new service)=14 calendar days)</t>
    </r>
  </si>
  <si>
    <t>Auto-calculated</t>
  </si>
  <si>
    <r>
      <t xml:space="preserve">Compliance with service authorization Timeframes - </t>
    </r>
    <r>
      <rPr>
        <i/>
        <sz val="16"/>
        <rFont val="Arial"/>
        <family val="2"/>
      </rPr>
      <t>Days (Standard Service Authorization (for services previously authorized)=10 calendar days before effective/action date)</t>
    </r>
  </si>
  <si>
    <r>
      <rPr>
        <sz val="16"/>
        <rFont val="Arial"/>
        <family val="2"/>
      </rPr>
      <t xml:space="preserve">Compliant with Notice timeframes </t>
    </r>
    <r>
      <rPr>
        <i/>
        <sz val="16"/>
        <rFont val="Arial"/>
        <family val="2"/>
      </rPr>
      <t>(Y/N)</t>
    </r>
  </si>
  <si>
    <t>Enter '1' for yes
Enter '0' for no</t>
  </si>
  <si>
    <t>Totals</t>
  </si>
  <si>
    <t>Enter '1' for met / NA
Enter '0' for not met
Both must be met for this to be met and coded 1</t>
  </si>
  <si>
    <t xml:space="preserve">Enter '1' for met
Enter '0' for not met
</t>
  </si>
  <si>
    <r>
      <rPr>
        <b/>
        <strike/>
        <sz val="16"/>
        <color rgb="FFFF0000"/>
        <rFont val="Arial"/>
        <family val="2"/>
      </rPr>
      <t>28.</t>
    </r>
    <r>
      <rPr>
        <strike/>
        <sz val="16"/>
        <color rgb="FFFF0000"/>
        <rFont val="Arial"/>
        <family val="2"/>
      </rPr>
      <t xml:space="preserve"> Diagnosis code listed? (Including but not limited to medical, dental, behavioral, transportation billing codes, NDC)</t>
    </r>
  </si>
  <si>
    <r>
      <rPr>
        <b/>
        <strike/>
        <sz val="16"/>
        <color rgb="FFFF0000"/>
        <rFont val="Arial"/>
        <family val="2"/>
      </rPr>
      <t>29.</t>
    </r>
    <r>
      <rPr>
        <strike/>
        <sz val="16"/>
        <color rgb="FFFF0000"/>
        <rFont val="Arial"/>
        <family val="2"/>
      </rPr>
      <t xml:space="preserve"> Were CPT or HCPCS (treatment) codes requested/provided?</t>
    </r>
  </si>
  <si>
    <r>
      <rPr>
        <b/>
        <strike/>
        <sz val="16"/>
        <color rgb="FFFF0000"/>
        <rFont val="Arial"/>
        <family val="2"/>
      </rPr>
      <t>30.</t>
    </r>
    <r>
      <rPr>
        <strike/>
        <sz val="16"/>
        <color rgb="FFFF0000"/>
        <rFont val="Arial"/>
        <family val="2"/>
      </rPr>
      <t xml:space="preserve"> Was a co-morbid diagnosis code listed on the authorization request?</t>
    </r>
  </si>
  <si>
    <r>
      <rPr>
        <b/>
        <strike/>
        <sz val="16"/>
        <color rgb="FFFF0000"/>
        <rFont val="Arial"/>
        <family val="2"/>
      </rPr>
      <t>31.</t>
    </r>
    <r>
      <rPr>
        <strike/>
        <sz val="16"/>
        <color rgb="FFFF0000"/>
        <rFont val="Arial"/>
        <family val="2"/>
      </rPr>
      <t xml:space="preserve"> Do Diagnosis code(s) pair appropriately? (Including but not limited to medical, dental, behavioral, transportation billing codes, NDC)</t>
    </r>
  </si>
  <si>
    <r>
      <rPr>
        <b/>
        <strike/>
        <sz val="16"/>
        <color rgb="FFFF0000"/>
        <rFont val="Arial"/>
        <family val="2"/>
      </rPr>
      <t>32.</t>
    </r>
    <r>
      <rPr>
        <strike/>
        <sz val="16"/>
        <color rgb="FFFF0000"/>
        <rFont val="Arial"/>
        <family val="2"/>
      </rPr>
      <t xml:space="preserve"> Did CCO deny due to line placement (below the line) or non-pairing?</t>
    </r>
  </si>
  <si>
    <t>7. MCE's name, address &amp; phone number (OAR 410-141-3885; Ex. I, Sec. 3, a. (1-2)</t>
  </si>
  <si>
    <t>8. Name of the provider or individual who requested the service (OAR 410-141-3885; Ex. I, Sec. 3, a. (1-2)</t>
  </si>
  <si>
    <t>9. Name of the member's PCP/PCD or BH professional, as app. (OAR 410-141-3885; Ex. I, Sec. 3, a. (1-2)</t>
  </si>
  <si>
    <t>11. Service requested and the adverse benefit determination the MCE intends to make (OAR 410-141-3885; Ex. I, Sec. 3, a. (1-2)</t>
  </si>
  <si>
    <r>
      <t xml:space="preserve">12. a) Is the condition/diagnosis for which the treatment is being requested below the funding line on the OHP Prioritized List of Health Services? </t>
    </r>
    <r>
      <rPr>
        <i/>
        <sz val="16"/>
        <rFont val="Arial"/>
        <family val="2"/>
      </rPr>
      <t xml:space="preserve"> 
</t>
    </r>
    <r>
      <rPr>
        <sz val="16"/>
        <rFont val="Arial"/>
        <family val="2"/>
      </rPr>
      <t>12. b) Did the MCE consider other conditions such as co-morbidity factors (if the service was below the funding line)
(OAR 410-141-3885; Ex. I, Sec. 3, a. (1-2)</t>
    </r>
  </si>
  <si>
    <t xml:space="preserve">1. Type of Service Denied - Info is necessary (service categories in log) </t>
  </si>
  <si>
    <t>3. Date service requested or date service was provided, Date of Notice, Effective date  (OAR 410-141-3885; Ex. I, Sec. 3, a. (1-2)</t>
  </si>
  <si>
    <t>4. Date service requested by the provider or member - date of the request or date service was provided (OAR 410-141-3885; Ex. I, Sec. 3, a. (1-2)</t>
  </si>
  <si>
    <t>5. Date notice was sent - date of notice (OAR 410-141-3885; Ex. I, Sec. 3, a. (1-2)</t>
  </si>
  <si>
    <t xml:space="preserve">6. Effective date - date CCO decision takes effect-- If different from date of notice (OAR 410-141-3885; Ex. I, Sec. 3, a. (1-2) </t>
  </si>
  <si>
    <t xml:space="preserve">14. Clear and thorough explanation of the specific reasons for the adverse benefit determination. (OAR 410-141-3885; Ex. I, Sec. 3, a. (1-2))
</t>
  </si>
  <si>
    <t xml:space="preserve">15. A reference to the specific statutes and administrative rules to the highest level of specificity for each reason and specific circumstance identified in the NOABD notice. (OAR 410-141-3885; Ex. I, Sec. 3, a. (1-2). </t>
  </si>
  <si>
    <t>16. The member’s or, if the member provides their written consent as required under OAR 410-141-3890(1), the provider’s right to file a written or oral appeal of the MCE’s adverse benefit determination with the MCE, including information on exhausting the MCE’s one level of appeal, (Member has to complete appeal process before going to hearing) and the procedures to exercise that right. (OAR 410-141-3885; Ex. I, Sec. 3, a. (1-2))</t>
  </si>
  <si>
    <t>17. Explanation of circumstances under which the member or the provider may request expedited resolution of an appeal (resolution within 72 hrs after receiving the request for appeal) and/or hearing (resolution within 2 days of receiving documentation and reviewing) &amp; how to request. (OAR 410-141-3885; Ex. I, Sec. 3, a. (1-2))</t>
  </si>
  <si>
    <t>19. The member’s right to have benefits continue pending resolution of the appeal or contested case hearing, how to request that benefits be continued, and the circumstances under which the member may be required to pay the cost of these services (OAR 410-141-3885; Ex. I, Sec. 3, a. (1-2)</t>
  </si>
  <si>
    <r>
      <t>13. Diagnosis and procedure codes submitted with the authorization request (including a description in plain language) must be included in the NOABD if the MCE is denying a requested service because of line placement on the Prioritized List of Health Services or the diagnosis and procedure code do not pair on the Prioritized List</t>
    </r>
    <r>
      <rPr>
        <sz val="16"/>
        <color rgb="FF00B050"/>
        <rFont val="Arial"/>
        <family val="2"/>
      </rPr>
      <t xml:space="preserve"> </t>
    </r>
    <r>
      <rPr>
        <sz val="16"/>
        <rFont val="Arial"/>
        <family val="2"/>
      </rPr>
      <t>(OAR 410-141-3885; Ex. I, Sec. 3, a. (1-2))</t>
    </r>
  </si>
  <si>
    <t xml:space="preserve">20. Right of member to request free copy of all documents, records and other information (standards) used by the CCO in making its decision &amp; how to request (OAR 410-141-3885; Ex. I, Sec. 3, a. (1-2)  
</t>
  </si>
  <si>
    <t xml:space="preserve">21. Information on requesting help and who to contact (Ex. B, Part 3, Sec. 2)		</t>
  </si>
  <si>
    <t>24. 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(OAR 410-141-3585 (5); Ex. I, Sec. 3, a. (1), Ex. B, Part 3, Sec. 4)</t>
  </si>
  <si>
    <t xml:space="preserve">28. Prior Authorizations: Was the PA appropriately denied? </t>
  </si>
  <si>
    <r>
      <t>22. CCO includes/attaches Appeal Forms -</t>
    </r>
    <r>
      <rPr>
        <i/>
        <sz val="16"/>
        <rFont val="Arial"/>
        <family val="2"/>
      </rPr>
      <t xml:space="preserve">  OHP 3302 attached to NOABD. </t>
    </r>
    <r>
      <rPr>
        <sz val="16"/>
        <rFont val="Arial"/>
        <family val="2"/>
      </rPr>
      <t>(OAR 410-141-3885; Ex. I, Sec. 3, a. (1-2)</t>
    </r>
  </si>
  <si>
    <r>
      <t>23. CCO includes/attaches Hearing Forms -</t>
    </r>
    <r>
      <rPr>
        <i/>
        <sz val="16"/>
        <rFont val="Arial"/>
        <family val="2"/>
      </rPr>
      <t xml:space="preserve">  MSC 443 and OHP 3030 </t>
    </r>
    <r>
      <rPr>
        <i/>
        <u/>
        <sz val="16"/>
        <rFont val="Arial"/>
        <family val="2"/>
      </rPr>
      <t xml:space="preserve">or </t>
    </r>
    <r>
      <rPr>
        <i/>
        <sz val="16"/>
        <rFont val="Arial"/>
        <family val="2"/>
      </rPr>
      <t xml:space="preserve">OHP 3302 attached to NOABD. </t>
    </r>
    <r>
      <rPr>
        <sz val="16"/>
        <rFont val="Arial"/>
        <family val="2"/>
      </rPr>
      <t>(OAR 410-141-3885; Ex. I, Sec. 3, a. (1-2)</t>
    </r>
  </si>
  <si>
    <r>
      <t xml:space="preserve">25. Non-discrimination statement - </t>
    </r>
    <r>
      <rPr>
        <i/>
        <sz val="16"/>
        <rFont val="Arial"/>
        <family val="2"/>
      </rPr>
      <t>CCO includes non-discrimination statement or attaches a notice of non-discrimination</t>
    </r>
    <r>
      <rPr>
        <sz val="16"/>
        <rFont val="Arial"/>
        <family val="2"/>
      </rPr>
      <t xml:space="preserve"> (OAR 410-141-3585; Ex. B, Part 3, Sec. 4)</t>
    </r>
  </si>
  <si>
    <r>
      <t xml:space="preserve">26. Must include notice of hearing extension timeframes under the COVID-19 Public Health Emergency. </t>
    </r>
    <r>
      <rPr>
        <sz val="16"/>
        <color rgb="FFFF0000"/>
        <rFont val="Arial"/>
        <family val="2"/>
      </rPr>
      <t>(Required until Public Health Emergency is rescinded)</t>
    </r>
  </si>
  <si>
    <r>
      <t>27. Prior Authorizations:</t>
    </r>
    <r>
      <rPr>
        <sz val="16"/>
        <color indexed="10"/>
        <rFont val="Arial"/>
        <family val="2"/>
      </rPr>
      <t xml:space="preserve"> </t>
    </r>
    <r>
      <rPr>
        <sz val="16"/>
        <rFont val="Arial"/>
        <family val="2"/>
      </rPr>
      <t xml:space="preserve">Was PA information received with Date of service? </t>
    </r>
  </si>
  <si>
    <t>4. Date service was provided (OAR 410-141-3885; Ex. I, Sec. 3, a. (1-2)</t>
  </si>
  <si>
    <t>14. Clear and thorough explanation of the specific reasons for the adverse benefit determination. (OAR 410-141-3885; Ex. I, Sec. 3, a. (1-2)</t>
  </si>
  <si>
    <t xml:space="preserve">15. An explanation to the member that there are circumstances under which an appeal process or contested case hearing can be expedited and how the member or the member’s provider may request it but that an expedited appeal and hearing will not be granted for post-service denials as the service has already been provided. (OAR 410-141-3885; Ex. I, Sec. 3, a. (1-2)		</t>
  </si>
  <si>
    <t xml:space="preserve">16. A reference to the specific statutes and administrative rules to the highest level of specificity for each reason and specific circumstance identified in the NOABD notice
</t>
  </si>
  <si>
    <t>17. A statement that the provider cannot bill the member for a service rendered unless the member signed an OHP Agreement to Pay form (OHP 3165 or 3166) (OAR 410-141-3885)</t>
  </si>
  <si>
    <t>20. The member’s right to have benefits continue pending resolution of the appeal or contested case hearing, how to request that benefits be continued, and the circumstances under which the member may be required to pay the cost of these services (OAR 410-141-3885; Ex. I, Sec. 3, a. (1-2)</t>
  </si>
  <si>
    <t xml:space="preserve">22. Information on requesting help and who to contact (Ex. B, Part 3, Sec. 2)		</t>
  </si>
  <si>
    <t>25. 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(OAR 410-141-3585 (5); Ex. I, Sec. 3, a. (1), Ex. B, Part 3, Sec. 4)</t>
  </si>
  <si>
    <r>
      <t>6. Effective date - date claim denied</t>
    </r>
    <r>
      <rPr>
        <sz val="16"/>
        <rFont val="Arial"/>
        <family val="2"/>
      </rPr>
      <t xml:space="preserve"> - If different from date of notice</t>
    </r>
    <r>
      <rPr>
        <sz val="16"/>
        <color theme="1"/>
        <rFont val="Arial"/>
        <family val="2"/>
      </rPr>
      <t xml:space="preserve"> (OAR 410-141-3885; Ex. I, Sec. 3, a. (1-2) </t>
    </r>
  </si>
  <si>
    <r>
      <t>7. MCE's name, address &amp; phone number -</t>
    </r>
    <r>
      <rPr>
        <i/>
        <sz val="16"/>
        <rFont val="Arial"/>
        <family val="2"/>
      </rPr>
      <t xml:space="preserve"> (OAR </t>
    </r>
    <r>
      <rPr>
        <sz val="16"/>
        <rFont val="Arial"/>
        <family val="2"/>
      </rPr>
      <t>410-141-3885; Ex. I, Sec. 3, a. (1-2)</t>
    </r>
  </si>
  <si>
    <r>
      <t>9. Name of the member's PCP/PCD or BH professional, as app.</t>
    </r>
    <r>
      <rPr>
        <i/>
        <sz val="16"/>
        <rFont val="Arial"/>
        <family val="2"/>
      </rPr>
      <t xml:space="preserve"> (OAR 410-141-3885; Ex. I, Sec. 3, a. (1-2)  </t>
    </r>
  </si>
  <si>
    <r>
      <t>11. Service previously provided &amp; the adverse benefit determination the MCE made -</t>
    </r>
    <r>
      <rPr>
        <sz val="16"/>
        <color indexed="10"/>
        <rFont val="Arial"/>
        <family val="2"/>
      </rPr>
      <t xml:space="preserve"> </t>
    </r>
    <r>
      <rPr>
        <sz val="16"/>
        <rFont val="Arial"/>
        <family val="2"/>
      </rPr>
      <t xml:space="preserve"> (OAR 410-141-3885; Ex. I, Sec. 3, a. (1-2)</t>
    </r>
  </si>
  <si>
    <r>
      <t>13. Diagnosis and procedure codes submitted on the claim including a description in plain language if the MCE is denying the service because of line placement on the Prioritized List of Health Services or the diagnosis and procedure code do not pair on the Prioritized List.</t>
    </r>
    <r>
      <rPr>
        <sz val="16"/>
        <color rgb="FF00B050"/>
        <rFont val="Arial"/>
        <family val="2"/>
      </rPr>
      <t xml:space="preserve"> </t>
    </r>
    <r>
      <rPr>
        <sz val="16"/>
        <rFont val="Arial"/>
        <family val="2"/>
      </rPr>
      <t>(OAR 410-141-3885; Ex. I, Sec. 3, a. (1-2))</t>
    </r>
  </si>
  <si>
    <r>
      <t>23. CCO includes/attaches Appeal Forms -</t>
    </r>
    <r>
      <rPr>
        <i/>
        <sz val="16"/>
        <rFont val="Arial"/>
        <family val="2"/>
      </rPr>
      <t xml:space="preserve">  OHP 3302 attached to NOABD. </t>
    </r>
    <r>
      <rPr>
        <sz val="16"/>
        <rFont val="Arial"/>
        <family val="2"/>
      </rPr>
      <t>(OAR 410-141-3885; Ex. I, Sec. 3, a. (1-2)</t>
    </r>
  </si>
  <si>
    <r>
      <t>24. CCO includes/attaches Hearing Forms -</t>
    </r>
    <r>
      <rPr>
        <i/>
        <sz val="16"/>
        <rFont val="Arial"/>
        <family val="2"/>
      </rPr>
      <t xml:space="preserve">  MSC 443</t>
    </r>
    <r>
      <rPr>
        <i/>
        <sz val="16"/>
        <color rgb="FFFF0000"/>
        <rFont val="Arial"/>
        <family val="2"/>
      </rPr>
      <t xml:space="preserve"> and OHP 3030</t>
    </r>
    <r>
      <rPr>
        <i/>
        <sz val="16"/>
        <rFont val="Arial"/>
        <family val="2"/>
      </rPr>
      <t xml:space="preserve"> or OHP 3302 attached to NOABD. (OAR 410-141-3885; Ex. I, Sec. 3, a. (1-2)</t>
    </r>
  </si>
  <si>
    <r>
      <t xml:space="preserve">27. Non-discrimination statement - </t>
    </r>
    <r>
      <rPr>
        <i/>
        <sz val="16"/>
        <rFont val="Arial"/>
        <family val="2"/>
      </rPr>
      <t>CCO includes non-discrimination statement or attaches a notice of non-discrimination</t>
    </r>
    <r>
      <rPr>
        <sz val="16"/>
        <rFont val="Arial"/>
        <family val="2"/>
      </rPr>
      <t xml:space="preserve"> (OAR 410-141-3585; Ex. B, Part 3, Sec. 4)</t>
    </r>
  </si>
  <si>
    <t>Timeframe(s) met</t>
  </si>
  <si>
    <t>Date of the notice</t>
  </si>
  <si>
    <t>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(OAR 410-141-3885; 410-141-3585 (5); Ex. I, Sec. 3, a. (1) Ex. B, Part 3, Sec. 4 )</t>
  </si>
  <si>
    <r>
      <t>12. a) Is the condition/diagnosis for which the treatment is being requested below the funding line on the OHP Prioritized List of Health Services?</t>
    </r>
    <r>
      <rPr>
        <i/>
        <sz val="16"/>
        <rFont val="Arial"/>
        <family val="2"/>
      </rPr>
      <t xml:space="preserve"> 
</t>
    </r>
    <r>
      <rPr>
        <sz val="16"/>
        <rFont val="Arial"/>
        <family val="2"/>
      </rPr>
      <t>12</t>
    </r>
    <r>
      <rPr>
        <i/>
        <sz val="16"/>
        <rFont val="Arial"/>
        <family val="2"/>
      </rPr>
      <t>.</t>
    </r>
    <r>
      <rPr>
        <sz val="16"/>
        <rFont val="Arial"/>
        <family val="2"/>
      </rPr>
      <t xml:space="preserve"> b</t>
    </r>
    <r>
      <rPr>
        <i/>
        <sz val="16"/>
        <rFont val="Arial"/>
        <family val="2"/>
      </rPr>
      <t xml:space="preserve">) </t>
    </r>
    <r>
      <rPr>
        <sz val="16"/>
        <rFont val="Arial"/>
        <family val="2"/>
      </rPr>
      <t>Did the MCE consider other conditions such as co-morbidity factors (if the service was below the funding line)  - (OAR 410-141-3885; Ex. I, Sec. 3, a. (1-2)</t>
    </r>
  </si>
  <si>
    <t>19. The member’s or the provider’s right to request a contested case hearing with the Authority only after the MCE’s Appeal Notice of Resolution or where the MCE failed to meet appeal timelines in OAR 410-141-3890 and 410-141-3895, and the procedures to exercise that right. The MCE has 16 days to review and reply to the appeal from date of receipt with a possible 14 day extension. A hearing must be requested within 120 days from the date of the NOAR. (OAR 410-141-3885; Ex. I, Sec. 3, a. (1-2)</t>
  </si>
  <si>
    <t>18. The member’s or the provider’s right to request a contested case hearing with the Authority only after the MCE’s Appeal Notice of Resolution or where the MCE failed to meet appeal timelines in OAR 410-141-3890 and 410-141-3895, and the procedures to exercise that right. The MCE has 16 days to review and reply to the appeal from date of receipt with a possible 14 day extension. A hearing must be requested within 120 days from the date of the NOAR. (OAR 410-141-3885; Ex. I, Sec. 3, a. (1-2)</t>
  </si>
  <si>
    <t>18. The member’s or, if the member provides their written consent as required under OAR 410-141-3890(1), the provider’s right to file a written or oral appeal of the MCE’s adverse benefit determination with the MCE, including information on exhausting the MCE’s one level of appeal, (Member has to complete appeal process before going to hearing) and the procedures to exercise that right. (OAR 410-141-3885; Ex. I, Sec. 3, a. (1-2))</t>
  </si>
  <si>
    <r>
      <t>10. Member's name,</t>
    </r>
    <r>
      <rPr>
        <sz val="16"/>
        <color rgb="FFFF0000"/>
        <rFont val="Arial"/>
        <family val="2"/>
      </rPr>
      <t xml:space="preserve"> date of birth</t>
    </r>
    <r>
      <rPr>
        <sz val="16"/>
        <rFont val="Arial"/>
        <family val="2"/>
      </rPr>
      <t xml:space="preserve">, address &amp; </t>
    </r>
    <r>
      <rPr>
        <sz val="16"/>
        <color rgb="FFFF0000"/>
        <rFont val="Arial"/>
        <family val="2"/>
      </rPr>
      <t>OHP ID number</t>
    </r>
    <r>
      <rPr>
        <sz val="16"/>
        <rFont val="Arial"/>
        <family val="2"/>
      </rPr>
      <t xml:space="preserve"> (OAR 410-141-3885; Ex. I, Sec. 3, a. (1-2)</t>
    </r>
  </si>
  <si>
    <r>
      <t xml:space="preserve">10. Member's name, </t>
    </r>
    <r>
      <rPr>
        <sz val="16"/>
        <color rgb="FFFF0000"/>
        <rFont val="Arial"/>
        <family val="2"/>
      </rPr>
      <t>date of birth</t>
    </r>
    <r>
      <rPr>
        <sz val="16"/>
        <rFont val="Arial"/>
        <family val="2"/>
      </rPr>
      <t xml:space="preserve">, address &amp; </t>
    </r>
    <r>
      <rPr>
        <sz val="16"/>
        <color rgb="FFFF0000"/>
        <rFont val="Arial"/>
        <family val="2"/>
      </rPr>
      <t>OHP ID number</t>
    </r>
    <r>
      <rPr>
        <sz val="16"/>
        <rFont val="Arial"/>
        <family val="2"/>
      </rPr>
      <t xml:space="preserve"> (OAR 410-141-3885, Ex. I, Sec. 3, a. (1-2)</t>
    </r>
  </si>
  <si>
    <t>[CCO Name]
Notice of Adverse Benefit Determination (NOABD) and PA Review  
Compliance with OAR 410-141-3885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</si>
</sst>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name val="Arial"/>
      <family val="2"/>
    </font>
    <font>
      <b/>
      <sz val="14"/>
      <name val="Arial"/>
      <family val="2"/>
    </font>
    <font>
      <sz val="16"/>
      <color rgb="FFFF0000"/>
      <name val="Arial"/>
      <family val="2"/>
    </font>
    <font>
      <sz val="16"/>
      <color theme="1"/>
      <name val="Arial"/>
      <family val="2"/>
    </font>
    <font>
      <b/>
      <sz val="16"/>
      <color theme="1"/>
      <name val="Arial"/>
      <family val="2"/>
    </font>
    <font>
      <b/>
      <sz val="16"/>
      <name val="Arial"/>
      <family val="2"/>
    </font>
    <font>
      <sz val="16"/>
      <name val="Arial"/>
      <family val="2"/>
    </font>
    <font>
      <sz val="16"/>
      <color rgb="FF00B050"/>
      <name val="Arial"/>
      <family val="2"/>
    </font>
    <font>
      <i/>
      <sz val="16"/>
      <name val="Arial"/>
      <family val="2"/>
    </font>
    <font>
      <i/>
      <u/>
      <sz val="16"/>
      <name val="Arial"/>
      <family val="2"/>
    </font>
    <font>
      <sz val="16"/>
      <color indexed="10"/>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sz val="16"/>
      <name val="Arial"/>
      <family val="2"/>
    </font>
    <font>
      <sz val="16"/>
      <color theme="1"/>
      <name val="Arial"/>
      <family val="2"/>
    </font>
    <font>
      <sz val="16"/>
      <color theme="1"/>
      <name val="Arial"/>
    </font>
    <font>
      <sz val="16"/>
      <name val="Arial"/>
    </font>
    <font>
      <b/>
      <strike/>
      <sz val="16"/>
      <color rgb="FFFF0000"/>
      <name val="Arial"/>
      <family val="2"/>
    </font>
    <font>
      <strike/>
      <sz val="16"/>
      <color rgb="FFFF0000"/>
      <name val="Arial"/>
      <family val="2"/>
    </font>
    <font>
      <i/>
      <sz val="16"/>
      <color rgb="FFFF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8">
    <xf numFmtId="0" fontId="0" fillId="0" borderId="0" xfId="0"/>
    <xf numFmtId="0" fontId="0" fillId="0" borderId="1" xfId="0" applyBorder="1"/>
    <xf numFmtId="0" fontId="0" fillId="2" borderId="1" xfId="0" applyFill="1" applyBorder="1"/>
    <xf numFmtId="0" fontId="7" fillId="3" borderId="1" xfId="0" applyFont="1" applyFill="1" applyBorder="1"/>
    <xf numFmtId="0" fontId="7" fillId="3" borderId="1" xfId="0" quotePrefix="1" applyFont="1" applyFill="1" applyBorder="1" applyAlignment="1">
      <alignment horizontal="center"/>
    </xf>
    <xf numFmtId="0" fontId="4" fillId="2" borderId="1" xfId="0" applyFont="1" applyFill="1" applyBorder="1" applyAlignment="1">
      <alignment vertical="top" wrapText="1"/>
    </xf>
    <xf numFmtId="0" fontId="7" fillId="2" borderId="1" xfId="0" applyFont="1" applyFill="1" applyBorder="1" applyAlignment="1">
      <alignment vertical="top" wrapText="1"/>
    </xf>
    <xf numFmtId="0" fontId="1" fillId="2" borderId="1" xfId="0" applyFont="1" applyFill="1" applyBorder="1" applyAlignment="1">
      <alignment horizontal="left" textRotation="90"/>
    </xf>
    <xf numFmtId="0" fontId="1" fillId="2" borderId="1" xfId="0" applyFont="1" applyFill="1" applyBorder="1" applyAlignment="1">
      <alignment horizontal="left"/>
    </xf>
    <xf numFmtId="0" fontId="7" fillId="3" borderId="1" xfId="0" applyFont="1" applyFill="1" applyBorder="1" applyAlignment="1">
      <alignment horizontal="left" vertical="top"/>
    </xf>
    <xf numFmtId="0" fontId="7" fillId="3" borderId="1" xfId="0" applyFont="1" applyFill="1" applyBorder="1" applyAlignment="1">
      <alignment vertical="top" wrapText="1"/>
    </xf>
    <xf numFmtId="0" fontId="2" fillId="4" borderId="1" xfId="0" applyFont="1" applyFill="1" applyBorder="1" applyAlignment="1">
      <alignment horizontal="center" vertical="center" wrapText="1"/>
    </xf>
    <xf numFmtId="0" fontId="4" fillId="4" borderId="1" xfId="0" applyFont="1" applyFill="1" applyBorder="1" applyAlignment="1">
      <alignment vertical="top" wrapText="1"/>
    </xf>
    <xf numFmtId="0" fontId="7" fillId="4" borderId="1" xfId="0" applyFont="1" applyFill="1" applyBorder="1" applyAlignment="1">
      <alignment vertical="top" wrapText="1"/>
    </xf>
    <xf numFmtId="0" fontId="0" fillId="4" borderId="1" xfId="0" applyFill="1" applyBorder="1"/>
    <xf numFmtId="0" fontId="1" fillId="4" borderId="1" xfId="0" applyFont="1" applyFill="1" applyBorder="1" applyAlignment="1">
      <alignment horizontal="left" textRotation="90"/>
    </xf>
    <xf numFmtId="0" fontId="1" fillId="4" borderId="1" xfId="0" applyFont="1" applyFill="1" applyBorder="1" applyAlignment="1">
      <alignment horizontal="left"/>
    </xf>
    <xf numFmtId="0" fontId="0" fillId="0" borderId="1" xfId="0" applyFill="1" applyBorder="1"/>
    <xf numFmtId="0" fontId="6" fillId="4" borderId="1" xfId="0" applyFont="1" applyFill="1" applyBorder="1" applyAlignment="1">
      <alignment vertical="top"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4" fillId="2" borderId="4" xfId="0" applyFont="1" applyFill="1" applyBorder="1" applyAlignment="1">
      <alignment vertical="top" wrapText="1"/>
    </xf>
    <xf numFmtId="0" fontId="4" fillId="4" borderId="4" xfId="0" applyFont="1" applyFill="1" applyBorder="1" applyAlignment="1">
      <alignment vertical="top" wrapText="1"/>
    </xf>
    <xf numFmtId="0" fontId="0" fillId="0" borderId="4" xfId="0" applyFill="1" applyBorder="1"/>
    <xf numFmtId="0" fontId="0" fillId="2" borderId="4" xfId="0" applyFill="1" applyBorder="1"/>
    <xf numFmtId="0" fontId="0" fillId="0" borderId="4" xfId="0" applyBorder="1"/>
    <xf numFmtId="0" fontId="7" fillId="2" borderId="5" xfId="0" applyFont="1" applyFill="1" applyBorder="1" applyAlignment="1">
      <alignment vertical="top" wrapText="1"/>
    </xf>
    <xf numFmtId="0" fontId="7" fillId="4" borderId="5" xfId="0" applyFont="1" applyFill="1" applyBorder="1" applyAlignment="1">
      <alignment vertical="top" wrapText="1"/>
    </xf>
    <xf numFmtId="0" fontId="0" fillId="0" borderId="5" xfId="0" applyFill="1" applyBorder="1"/>
    <xf numFmtId="0" fontId="0" fillId="2" borderId="5" xfId="0" applyFill="1" applyBorder="1"/>
    <xf numFmtId="0" fontId="0" fillId="0" borderId="5" xfId="0" applyBorder="1"/>
    <xf numFmtId="0" fontId="7" fillId="0" borderId="0" xfId="0" applyFont="1" applyBorder="1"/>
    <xf numFmtId="0" fontId="9" fillId="3" borderId="1" xfId="0" applyFont="1" applyFill="1" applyBorder="1" applyAlignment="1">
      <alignment vertical="top"/>
    </xf>
    <xf numFmtId="0" fontId="7" fillId="3" borderId="1" xfId="0" applyFont="1" applyFill="1" applyBorder="1" applyAlignment="1">
      <alignment vertical="top"/>
    </xf>
    <xf numFmtId="0" fontId="16" fillId="4" borderId="1" xfId="0" applyFont="1" applyFill="1" applyBorder="1" applyAlignment="1">
      <alignment vertical="top" wrapText="1"/>
    </xf>
    <xf numFmtId="14" fontId="4" fillId="4" borderId="1" xfId="0" applyNumberFormat="1" applyFont="1" applyFill="1" applyBorder="1" applyAlignment="1">
      <alignment vertical="top" wrapText="1"/>
    </xf>
    <xf numFmtId="1" fontId="4" fillId="2" borderId="1" xfId="0" applyNumberFormat="1" applyFont="1" applyFill="1" applyBorder="1" applyAlignment="1">
      <alignment horizontal="center" vertical="center"/>
    </xf>
    <xf numFmtId="14" fontId="17" fillId="4" borderId="1" xfId="0" applyNumberFormat="1" applyFont="1" applyFill="1" applyBorder="1" applyAlignment="1">
      <alignment vertical="top" wrapText="1"/>
    </xf>
    <xf numFmtId="0"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 xfId="0" applyFont="1" applyBorder="1" applyAlignment="1">
      <alignment horizontal="left" vertical="top"/>
    </xf>
    <xf numFmtId="0" fontId="4" fillId="0" borderId="4" xfId="0" applyFont="1" applyBorder="1" applyAlignment="1">
      <alignment horizontal="left" vertical="top"/>
    </xf>
    <xf numFmtId="0" fontId="7" fillId="3" borderId="1" xfId="0" quotePrefix="1" applyFont="1" applyFill="1" applyBorder="1" applyAlignment="1">
      <alignment horizontal="left" vertical="top"/>
    </xf>
    <xf numFmtId="0" fontId="4" fillId="0" borderId="5" xfId="0" applyFont="1" applyBorder="1" applyAlignment="1">
      <alignment horizontal="left" vertical="top"/>
    </xf>
    <xf numFmtId="0" fontId="4" fillId="0" borderId="1" xfId="0" applyFont="1" applyFill="1" applyBorder="1" applyAlignment="1">
      <alignment horizontal="left" vertical="top"/>
    </xf>
    <xf numFmtId="0" fontId="21" fillId="2" borderId="1" xfId="0" applyFont="1" applyFill="1" applyBorder="1" applyAlignment="1">
      <alignment vertical="top" wrapText="1"/>
    </xf>
    <xf numFmtId="0" fontId="3" fillId="2" borderId="1" xfId="0" applyFont="1" applyFill="1" applyBorder="1" applyAlignment="1">
      <alignment vertical="top" wrapText="1"/>
    </xf>
    <xf numFmtId="0" fontId="19" fillId="4" borderId="1" xfId="0" applyFont="1" applyFill="1" applyBorder="1" applyAlignment="1">
      <alignment vertical="top" wrapText="1"/>
    </xf>
    <xf numFmtId="0" fontId="18" fillId="2" borderId="1" xfId="0" applyFont="1" applyFill="1" applyBorder="1" applyAlignment="1">
      <alignment horizontal="center" vertical="center"/>
    </xf>
    <xf numFmtId="0" fontId="18" fillId="0" borderId="1" xfId="0" applyFont="1" applyFill="1" applyBorder="1" applyAlignment="1">
      <alignment horizontal="left" vertical="top"/>
    </xf>
    <xf numFmtId="0" fontId="0" fillId="0" borderId="0" xfId="0" applyFill="1"/>
    <xf numFmtId="0" fontId="4" fillId="0" borderId="2" xfId="0" applyFont="1" applyBorder="1" applyAlignment="1">
      <alignment vertical="top" wrapText="1"/>
    </xf>
    <xf numFmtId="0" fontId="4" fillId="0" borderId="3"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ELMORE Tawnya" id="{13E59CDE-405E-4730-97FB-B8192B0620B4}" userId="S::Tawnya.ELMORE@dhsoha.state.or.us::cea79805-fc38-4dc6-91b1-8f63e11ad33b" providerId="AD"/>
  <person displayName="Guerra Veronica" id="{7E556A01-BA24-4652-8166-A512AE4BB7E8}" userId="S::VERONICA.GUERRA@dhsoha.state.or.us::f60d098e-14a0-4247-8827-b0c10a6eedd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5" dT="2022-08-03T17:48:18.12" personId="{13E59CDE-405E-4730-97FB-B8192B0620B4}" id="{DEC3F7CA-FC85-445A-AD73-C982752AA719}">
    <text>Should explain to the member how to request a hearing.</text>
  </threadedComment>
  <threadedComment ref="A26" dT="2022-08-02T18:33:55.93" personId="{7E556A01-BA24-4652-8166-A512AE4BB7E8}" id="{E3EBD5F7-F276-4EFA-9ED5-6CB1EAB322A8}">
    <text>Reviewers should recommend CCOs include language in notice allowing members to submit an oral request for continuation of benefits when requesting an appeal or hearing orally. If language is not included in Q1 notice, recommend the CCO include in future notices to align with upcoming rule changes.</text>
  </threadedComment>
  <threadedComment ref="A29" dT="2022-08-02T21:05:32.40" personId="{13E59CDE-405E-4730-97FB-B8192B0620B4}" id="{2DD5D0F6-2AC9-4340-8B2A-781E5C083D72}">
    <text>The enclosure should list the name of the form or the form number.</text>
  </threadedComment>
  <threadedComment ref="A30" dT="2022-08-02T21:07:24.86" personId="{13E59CDE-405E-4730-97FB-B8192B0620B4}" id="{05B95A8E-6290-48EA-901A-2F022A0E09DF}">
    <text>The enclosure line must list the form number or the name of the form.</text>
  </threadedComment>
  <threadedComment ref="A31" dT="2022-08-02T18:45:52.41" personId="{7E556A01-BA24-4652-8166-A512AE4BB7E8}" id="{59C44BE8-61AF-4AE2-8F5A-9E1D172A1D79}">
    <text>Reviewers should check the following: 1) verify prevalent languages in the CCO's service area and ensure taglines are included for those prevalent languages, at a minimum; 2) use of most recent language access statement that includes a statement about the member being able to access assistance from a translator.</text>
  </threadedComment>
  <threadedComment ref="A32" dT="2022-08-02T21:09:01.92" personId="{13E59CDE-405E-4730-97FB-B8192B0620B4}" id="{61D2C295-B357-4E6A-936B-6AE672A58E09}">
    <text>If this is a separate attachment it must be listed on the Enclosure line to receive a 1.</text>
  </threadedComment>
  <threadedComment ref="A33" dT="2022-08-02T21:09:31.68" personId="{13E59CDE-405E-4730-97FB-B8192B0620B4}" id="{0A83FBD7-5654-4B00-9058-E67D4B0DA652}">
    <text>This notice must be listed on the enclosure line to receive a 1.</text>
  </threadedComment>
</ThreadedComments>
</file>

<file path=xl/threadedComments/threadedComment2.xml><?xml version="1.0" encoding="utf-8"?>
<ThreadedComments xmlns="http://schemas.microsoft.com/office/spreadsheetml/2018/threadedcomments" xmlns:x="http://schemas.openxmlformats.org/spreadsheetml/2006/main">
  <threadedComment ref="A19" dT="2022-08-03T17:40:17.28" personId="{13E59CDE-405E-4730-97FB-B8192B0620B4}" id="{F8BD737B-E2EB-4055-8E16-75403E718E3C}">
    <text>If the NOABD indicates that the claim has been denied as the diagnosis/condition is below the line of funding look for co-morbidity language either indicating that the CCO reviewed for comorbid diagnoses and none were found or did not meet criteria or language that informs the member that they can have their provider re-submit identifying any comorbid diagnoses.</text>
  </threadedComment>
  <threadedComment ref="A21" dT="2022-08-03T17:33:00.85" personId="{13E59CDE-405E-4730-97FB-B8192B0620B4}" id="{30E4E0C0-9A7E-42F7-9334-F43C8C1CB5D9}">
    <text>We do not require documentation be submitted with Post-service NOABDs.  There may not be anything to review other than the NOABD.  Please ensure that the language to the member as to why the claim has been denied is clear and that the OAR matches the reasoning.</text>
  </threadedComment>
  <threadedComment ref="A22" dT="2022-08-03T17:24:53.20" personId="{7E556A01-BA24-4652-8166-A512AE4BB7E8}" id="{E1D3D462-9301-4E93-B7DE-E3B9622E294F}">
    <text>For post-service denials the NOABD must explain when a expedited appeal/hearing will be granted but it must also contain a statement that an expedited appeal/hearing will not be provided for post-service/claim denials.</text>
  </threadedComment>
  <threadedComment ref="A25" dT="2022-08-03T15:09:42.17" personId="{7E556A01-BA24-4652-8166-A512AE4BB7E8}" id="{45F6B854-A951-457D-9AF0-03CC40A9E63F}">
    <text>An appeal must be requested within 60 days from the date of the NOABD. The MCE has 16 days to review and reply to the appeal from date of receipt with a possible 14 day extension. Should also explain to the member how to request an appeal  orally or in writing (verbally with customer service number or by completing the appeal form).  (OAR 410-141-3885: Ex. I, Sec. 3, a. (1-2).</text>
  </threadedComment>
  <threadedComment ref="A27" dT="2022-08-03T15:17:13.00" personId="{7E556A01-BA24-4652-8166-A512AE4BB7E8}" id="{D1E68319-0C36-49A3-826F-94AD45FF3769}">
    <text>Reviewers should recommend CCOs include language in notice allowing members to submit an oral request for continuation of benefits when requesting an appeal or hearing orally. If language is not included in Q1 notice, recommend the CCO include in future notices to align with upcoming rule changes.</text>
  </threadedComment>
  <threadedComment ref="A30" dT="2022-08-03T15:20:06.64" personId="{7E556A01-BA24-4652-8166-A512AE4BB7E8}" id="{FC911C28-8FB9-4975-B705-6D7D0F15BDC7}">
    <text>The enclosure line in notice should list the name of the form or the form number.</text>
  </threadedComment>
  <threadedComment ref="A31" dT="2022-08-03T15:22:01.03" personId="{7E556A01-BA24-4652-8166-A512AE4BB7E8}" id="{9D30D476-7356-4B5E-AF67-B211CCB6781E}">
    <text>The enclosure line must list the form number or the name of the form.</text>
  </threadedComment>
  <threadedComment ref="A32" dT="2022-08-03T15:24:34.22" personId="{7E556A01-BA24-4652-8166-A512AE4BB7E8}" id="{7F83C802-8120-4957-890C-63B9F458C722}">
    <text>Reviewers should check the following: 1) verify prevalent languages in the CCO's service area and ensure taglines are included for those prevalent languages, at a minimum; 2) use of most recent language access statement that includes a statement about the member being able to access assistance from a translator.</text>
  </threadedComment>
  <threadedComment ref="A33" dT="2022-08-03T15:26:46.19" personId="{7E556A01-BA24-4652-8166-A512AE4BB7E8}" id="{91016CB5-6BA9-4B77-9DFD-550D1C272135}">
    <text>If this is a separate attachment it must be listed on the Enclosure line to receive a 1.</text>
  </threadedComment>
  <threadedComment ref="A34" dT="2022-08-03T15:26:27.03" personId="{7E556A01-BA24-4652-8166-A512AE4BB7E8}" id="{F63B7563-AB92-42F6-9B21-21FF120E587C}">
    <text>If this is a separate attachment it must be listed on the Enclosure line to receive a 1.</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51F-2B4D-4CA7-821C-1359E43B520B}">
  <dimension ref="A1:V41"/>
  <sheetViews>
    <sheetView tabSelected="1" zoomScale="60" zoomScaleNormal="60" workbookViewId="0">
      <selection activeCell="A25" sqref="A25"/>
    </sheetView>
  </sheetViews>
  <sheetFormatPr defaultRowHeight="15" x14ac:dyDescent="0.25"/>
  <cols>
    <col min="1" max="1" width="152.42578125" customWidth="1"/>
    <col min="2" max="2" width="31.28515625" customWidth="1"/>
    <col min="3" max="3" width="14.5703125" customWidth="1"/>
    <col min="4" max="4" width="21" customWidth="1"/>
    <col min="5" max="5" width="14.85546875" customWidth="1"/>
    <col min="6" max="6" width="19.28515625" customWidth="1"/>
    <col min="8" max="8" width="19" customWidth="1"/>
    <col min="9" max="9" width="10.28515625" customWidth="1"/>
    <col min="10" max="10" width="19.85546875" customWidth="1"/>
    <col min="12" max="12" width="19.42578125" customWidth="1"/>
    <col min="14" max="14" width="19.140625" customWidth="1"/>
    <col min="16" max="16" width="19" customWidth="1"/>
    <col min="18" max="18" width="19.28515625" customWidth="1"/>
    <col min="20" max="20" width="19" customWidth="1"/>
    <col min="22" max="22" width="18.28515625" customWidth="1"/>
  </cols>
  <sheetData>
    <row r="1" spans="1:22" ht="98.25" customHeight="1" x14ac:dyDescent="0.25">
      <c r="A1" s="56" t="s">
        <v>0</v>
      </c>
      <c r="B1" s="57"/>
      <c r="C1" s="57"/>
      <c r="D1" s="57"/>
      <c r="E1" s="57"/>
      <c r="F1" s="57"/>
      <c r="G1" s="57"/>
      <c r="H1" s="57"/>
      <c r="I1" s="57"/>
      <c r="J1" s="57"/>
      <c r="K1" s="57"/>
      <c r="L1" s="57"/>
      <c r="M1" s="57"/>
      <c r="N1" s="57"/>
      <c r="O1" s="57"/>
      <c r="P1" s="57"/>
      <c r="Q1" s="57"/>
      <c r="R1" s="57"/>
      <c r="S1" s="57"/>
      <c r="T1" s="57"/>
      <c r="U1" s="57"/>
      <c r="V1" s="57"/>
    </row>
    <row r="2" spans="1:22" ht="102.75" customHeight="1" x14ac:dyDescent="0.25">
      <c r="A2" s="11" t="s">
        <v>69</v>
      </c>
      <c r="B2" s="12" t="s">
        <v>1</v>
      </c>
      <c r="C2" s="7" t="s">
        <v>2</v>
      </c>
      <c r="D2" s="8" t="s">
        <v>3</v>
      </c>
      <c r="E2" s="7" t="s">
        <v>2</v>
      </c>
      <c r="F2" s="8" t="s">
        <v>3</v>
      </c>
      <c r="G2" s="7" t="s">
        <v>2</v>
      </c>
      <c r="H2" s="8" t="s">
        <v>3</v>
      </c>
      <c r="I2" s="7" t="s">
        <v>2</v>
      </c>
      <c r="J2" s="8" t="s">
        <v>3</v>
      </c>
      <c r="K2" s="7" t="s">
        <v>2</v>
      </c>
      <c r="L2" s="8" t="s">
        <v>3</v>
      </c>
      <c r="M2" s="7" t="s">
        <v>2</v>
      </c>
      <c r="N2" s="8" t="s">
        <v>3</v>
      </c>
      <c r="O2" s="7" t="s">
        <v>2</v>
      </c>
      <c r="P2" s="8" t="s">
        <v>3</v>
      </c>
      <c r="Q2" s="7" t="s">
        <v>2</v>
      </c>
      <c r="R2" s="8" t="s">
        <v>3</v>
      </c>
      <c r="S2" s="7" t="s">
        <v>2</v>
      </c>
      <c r="T2" s="8" t="s">
        <v>3</v>
      </c>
      <c r="U2" s="7" t="s">
        <v>2</v>
      </c>
      <c r="V2" s="8" t="s">
        <v>3</v>
      </c>
    </row>
    <row r="3" spans="1:22" ht="27" customHeight="1" x14ac:dyDescent="0.25">
      <c r="A3" s="5" t="s">
        <v>24</v>
      </c>
      <c r="B3" s="12" t="s">
        <v>1</v>
      </c>
      <c r="C3" s="40"/>
      <c r="D3" s="45"/>
      <c r="E3" s="40"/>
      <c r="F3" s="45"/>
      <c r="G3" s="40"/>
      <c r="H3" s="45"/>
      <c r="I3" s="40"/>
      <c r="J3" s="45"/>
      <c r="K3" s="40"/>
      <c r="L3" s="45"/>
      <c r="M3" s="40"/>
      <c r="N3" s="45"/>
      <c r="O3" s="40"/>
      <c r="P3" s="45"/>
      <c r="Q3" s="40"/>
      <c r="R3" s="45"/>
      <c r="S3" s="40"/>
      <c r="T3" s="45"/>
      <c r="U3" s="40"/>
      <c r="V3" s="45"/>
    </row>
    <row r="4" spans="1:22" ht="186" customHeight="1" x14ac:dyDescent="0.25">
      <c r="A4" s="5" t="s">
        <v>62</v>
      </c>
      <c r="B4" s="13" t="s">
        <v>4</v>
      </c>
      <c r="C4" s="40"/>
      <c r="D4" s="45"/>
      <c r="E4" s="40"/>
      <c r="F4" s="45"/>
      <c r="G4" s="40"/>
      <c r="H4" s="45"/>
      <c r="I4" s="40"/>
      <c r="J4" s="45"/>
      <c r="K4" s="40"/>
      <c r="L4" s="45"/>
      <c r="M4" s="40"/>
      <c r="N4" s="45"/>
      <c r="O4" s="40"/>
      <c r="P4" s="45"/>
      <c r="Q4" s="40"/>
      <c r="R4" s="45"/>
      <c r="S4" s="40"/>
      <c r="T4" s="45"/>
      <c r="U4" s="40"/>
      <c r="V4" s="45"/>
    </row>
    <row r="5" spans="1:22" ht="51" customHeight="1" x14ac:dyDescent="0.25">
      <c r="A5" s="5" t="s">
        <v>25</v>
      </c>
      <c r="B5" s="13" t="s">
        <v>4</v>
      </c>
      <c r="C5" s="36"/>
      <c r="D5" s="45"/>
      <c r="E5" s="36"/>
      <c r="F5" s="45"/>
      <c r="G5" s="36"/>
      <c r="H5" s="45"/>
      <c r="I5" s="36"/>
      <c r="J5" s="45"/>
      <c r="K5" s="36"/>
      <c r="L5" s="45"/>
      <c r="M5" s="36"/>
      <c r="N5" s="45"/>
      <c r="O5" s="36"/>
      <c r="P5" s="45"/>
      <c r="Q5" s="36"/>
      <c r="R5" s="45"/>
      <c r="S5" s="36"/>
      <c r="T5" s="45"/>
      <c r="U5" s="36"/>
      <c r="V5" s="45"/>
    </row>
    <row r="6" spans="1:22" ht="49.5" customHeight="1" x14ac:dyDescent="0.25">
      <c r="A6" s="5" t="s">
        <v>26</v>
      </c>
      <c r="B6" s="35" t="s">
        <v>5</v>
      </c>
      <c r="C6" s="41"/>
      <c r="D6" s="45"/>
      <c r="E6" s="40"/>
      <c r="F6" s="45"/>
      <c r="G6" s="40"/>
      <c r="H6" s="45"/>
      <c r="I6" s="40"/>
      <c r="J6" s="45"/>
      <c r="K6" s="40"/>
      <c r="L6" s="45"/>
      <c r="M6" s="40"/>
      <c r="N6" s="45"/>
      <c r="O6" s="40"/>
      <c r="P6" s="45"/>
      <c r="Q6" s="40"/>
      <c r="R6" s="45"/>
      <c r="S6" s="40"/>
      <c r="T6" s="45"/>
      <c r="U6" s="40"/>
      <c r="V6" s="45"/>
    </row>
    <row r="7" spans="1:22" ht="27" customHeight="1" x14ac:dyDescent="0.25">
      <c r="A7" s="5" t="s">
        <v>27</v>
      </c>
      <c r="B7" s="35" t="s">
        <v>5</v>
      </c>
      <c r="C7" s="41"/>
      <c r="D7" s="45"/>
      <c r="E7" s="40"/>
      <c r="F7" s="45"/>
      <c r="G7" s="40"/>
      <c r="H7" s="45"/>
      <c r="I7" s="40"/>
      <c r="J7" s="45"/>
      <c r="K7" s="40"/>
      <c r="L7" s="45"/>
      <c r="M7" s="40"/>
      <c r="N7" s="45"/>
      <c r="O7" s="40"/>
      <c r="P7" s="45"/>
      <c r="Q7" s="40"/>
      <c r="R7" s="45"/>
      <c r="S7" s="40"/>
      <c r="T7" s="45"/>
      <c r="U7" s="40"/>
      <c r="V7" s="45"/>
    </row>
    <row r="8" spans="1:22" ht="48.75" customHeight="1" x14ac:dyDescent="0.25">
      <c r="A8" s="21" t="s">
        <v>28</v>
      </c>
      <c r="B8" s="37" t="s">
        <v>5</v>
      </c>
      <c r="C8" s="42"/>
      <c r="D8" s="46"/>
      <c r="E8" s="43"/>
      <c r="F8" s="46"/>
      <c r="G8" s="43"/>
      <c r="H8" s="46"/>
      <c r="I8" s="43"/>
      <c r="J8" s="46"/>
      <c r="K8" s="43"/>
      <c r="L8" s="46"/>
      <c r="M8" s="43"/>
      <c r="N8" s="46"/>
      <c r="O8" s="43"/>
      <c r="P8" s="46"/>
      <c r="Q8" s="43"/>
      <c r="R8" s="46"/>
      <c r="S8" s="43"/>
      <c r="T8" s="46"/>
      <c r="U8" s="43"/>
      <c r="V8" s="46"/>
    </row>
    <row r="9" spans="1:22" s="31" customFormat="1" ht="51" customHeight="1" x14ac:dyDescent="0.3">
      <c r="A9" s="10" t="s">
        <v>6</v>
      </c>
      <c r="B9" s="9" t="s">
        <v>7</v>
      </c>
      <c r="C9" s="3">
        <f t="shared" ref="C9:G9" si="0">_xlfn.DAYS(C7,C6)</f>
        <v>0</v>
      </c>
      <c r="D9" s="9"/>
      <c r="E9" s="3">
        <f t="shared" si="0"/>
        <v>0</v>
      </c>
      <c r="F9" s="9"/>
      <c r="G9" s="3">
        <f t="shared" si="0"/>
        <v>0</v>
      </c>
      <c r="H9" s="9"/>
      <c r="I9" s="3">
        <f t="shared" ref="I9:U9" si="1">_xlfn.DAYS(I7,I6)</f>
        <v>0</v>
      </c>
      <c r="J9" s="9"/>
      <c r="K9" s="3">
        <f t="shared" si="1"/>
        <v>0</v>
      </c>
      <c r="L9" s="9"/>
      <c r="M9" s="3">
        <f t="shared" si="1"/>
        <v>0</v>
      </c>
      <c r="N9" s="9"/>
      <c r="O9" s="3">
        <f t="shared" si="1"/>
        <v>0</v>
      </c>
      <c r="P9" s="9"/>
      <c r="Q9" s="3">
        <f t="shared" si="1"/>
        <v>0</v>
      </c>
      <c r="R9" s="9"/>
      <c r="S9" s="3">
        <f t="shared" si="1"/>
        <v>0</v>
      </c>
      <c r="T9" s="9"/>
      <c r="U9" s="3">
        <f t="shared" si="1"/>
        <v>0</v>
      </c>
      <c r="V9" s="9"/>
    </row>
    <row r="10" spans="1:22" s="31" customFormat="1" ht="52.5" customHeight="1" x14ac:dyDescent="0.3">
      <c r="A10" s="10" t="s">
        <v>8</v>
      </c>
      <c r="B10" s="9" t="s">
        <v>7</v>
      </c>
      <c r="C10" s="3">
        <f t="shared" ref="C10:G10" si="2">_xlfn.DAYS(C7,C8)</f>
        <v>0</v>
      </c>
      <c r="D10" s="9"/>
      <c r="E10" s="3">
        <f t="shared" si="2"/>
        <v>0</v>
      </c>
      <c r="F10" s="9"/>
      <c r="G10" s="3">
        <f t="shared" si="2"/>
        <v>0</v>
      </c>
      <c r="H10" s="9"/>
      <c r="I10" s="3">
        <f t="shared" ref="I10:U10" si="3">_xlfn.DAYS(I7,I8)</f>
        <v>0</v>
      </c>
      <c r="J10" s="9"/>
      <c r="K10" s="3">
        <f t="shared" si="3"/>
        <v>0</v>
      </c>
      <c r="L10" s="9"/>
      <c r="M10" s="3">
        <f t="shared" si="3"/>
        <v>0</v>
      </c>
      <c r="N10" s="9"/>
      <c r="O10" s="3">
        <f t="shared" si="3"/>
        <v>0</v>
      </c>
      <c r="P10" s="9"/>
      <c r="Q10" s="3">
        <f t="shared" si="3"/>
        <v>0</v>
      </c>
      <c r="R10" s="9"/>
      <c r="S10" s="3">
        <f t="shared" si="3"/>
        <v>0</v>
      </c>
      <c r="T10" s="9"/>
      <c r="U10" s="3">
        <f t="shared" si="3"/>
        <v>0</v>
      </c>
      <c r="V10" s="9"/>
    </row>
    <row r="11" spans="1:22" s="31" customFormat="1" ht="35.25" customHeight="1" x14ac:dyDescent="0.3">
      <c r="A11" s="32" t="s">
        <v>9</v>
      </c>
      <c r="B11" s="9" t="s">
        <v>7</v>
      </c>
      <c r="C11" s="4" t="str">
        <f t="shared" ref="C11:G11" si="4">IF(AND(C9&lt;=14,C10&lt;=10),"YES","NO")</f>
        <v>YES</v>
      </c>
      <c r="D11" s="47"/>
      <c r="E11" s="4" t="str">
        <f t="shared" si="4"/>
        <v>YES</v>
      </c>
      <c r="F11" s="47"/>
      <c r="G11" s="4" t="str">
        <f t="shared" si="4"/>
        <v>YES</v>
      </c>
      <c r="H11" s="47"/>
      <c r="I11" s="4" t="str">
        <f t="shared" ref="I11:U11" si="5">IF(AND(I9&lt;=14,I10&lt;=10),"YES","NO")</f>
        <v>YES</v>
      </c>
      <c r="J11" s="47"/>
      <c r="K11" s="4" t="str">
        <f t="shared" si="5"/>
        <v>YES</v>
      </c>
      <c r="L11" s="47"/>
      <c r="M11" s="4" t="str">
        <f t="shared" si="5"/>
        <v>YES</v>
      </c>
      <c r="N11" s="47"/>
      <c r="O11" s="4" t="str">
        <f t="shared" si="5"/>
        <v>YES</v>
      </c>
      <c r="P11" s="47"/>
      <c r="Q11" s="4" t="str">
        <f t="shared" si="5"/>
        <v>YES</v>
      </c>
      <c r="R11" s="47"/>
      <c r="S11" s="4" t="str">
        <f t="shared" si="5"/>
        <v>YES</v>
      </c>
      <c r="T11" s="47"/>
      <c r="U11" s="4" t="str">
        <f t="shared" si="5"/>
        <v>YES</v>
      </c>
      <c r="V11" s="47"/>
    </row>
    <row r="12" spans="1:22" s="31" customFormat="1" ht="37.5" customHeight="1" x14ac:dyDescent="0.3">
      <c r="A12" s="33" t="s">
        <v>60</v>
      </c>
      <c r="B12" s="9" t="s">
        <v>7</v>
      </c>
      <c r="C12" s="3">
        <f t="shared" ref="C12:G12" si="6">COUNTIF(C11,"YES")</f>
        <v>1</v>
      </c>
      <c r="D12" s="9"/>
      <c r="E12" s="3">
        <f t="shared" si="6"/>
        <v>1</v>
      </c>
      <c r="F12" s="9"/>
      <c r="G12" s="3">
        <f t="shared" si="6"/>
        <v>1</v>
      </c>
      <c r="H12" s="9"/>
      <c r="I12" s="3">
        <f t="shared" ref="I12:U12" si="7">COUNTIF(I11,"YES")</f>
        <v>1</v>
      </c>
      <c r="J12" s="9"/>
      <c r="K12" s="3">
        <f t="shared" si="7"/>
        <v>1</v>
      </c>
      <c r="L12" s="9"/>
      <c r="M12" s="3">
        <f t="shared" si="7"/>
        <v>1</v>
      </c>
      <c r="N12" s="9"/>
      <c r="O12" s="3">
        <f t="shared" si="7"/>
        <v>1</v>
      </c>
      <c r="P12" s="9"/>
      <c r="Q12" s="3">
        <f t="shared" si="7"/>
        <v>1</v>
      </c>
      <c r="R12" s="9"/>
      <c r="S12" s="3">
        <f t="shared" si="7"/>
        <v>1</v>
      </c>
      <c r="T12" s="9"/>
      <c r="U12" s="3">
        <f t="shared" si="7"/>
        <v>1</v>
      </c>
      <c r="V12" s="9"/>
    </row>
    <row r="13" spans="1:22" s="31" customFormat="1" ht="34.5" customHeight="1" x14ac:dyDescent="0.3">
      <c r="A13" s="10" t="s">
        <v>61</v>
      </c>
      <c r="B13" s="9" t="s">
        <v>7</v>
      </c>
      <c r="C13" s="3">
        <f t="shared" ref="C13:G13" si="8">COUNTA(C7)</f>
        <v>0</v>
      </c>
      <c r="D13" s="9"/>
      <c r="E13" s="3">
        <f t="shared" si="8"/>
        <v>0</v>
      </c>
      <c r="F13" s="9"/>
      <c r="G13" s="3">
        <f t="shared" si="8"/>
        <v>0</v>
      </c>
      <c r="H13" s="9"/>
      <c r="I13" s="3">
        <f t="shared" ref="I13:U13" si="9">COUNTA(I7)</f>
        <v>0</v>
      </c>
      <c r="J13" s="9"/>
      <c r="K13" s="3">
        <f t="shared" si="9"/>
        <v>0</v>
      </c>
      <c r="L13" s="9"/>
      <c r="M13" s="3">
        <f t="shared" si="9"/>
        <v>0</v>
      </c>
      <c r="N13" s="9"/>
      <c r="O13" s="3">
        <f t="shared" si="9"/>
        <v>0</v>
      </c>
      <c r="P13" s="9"/>
      <c r="Q13" s="3">
        <f t="shared" si="9"/>
        <v>0</v>
      </c>
      <c r="R13" s="9"/>
      <c r="S13" s="3">
        <f t="shared" si="9"/>
        <v>0</v>
      </c>
      <c r="T13" s="9"/>
      <c r="U13" s="3">
        <f t="shared" si="9"/>
        <v>0</v>
      </c>
      <c r="V13" s="9"/>
    </row>
    <row r="14" spans="1:22" ht="61.5" customHeight="1" x14ac:dyDescent="0.25">
      <c r="A14" s="26" t="s">
        <v>19</v>
      </c>
      <c r="B14" s="27" t="s">
        <v>4</v>
      </c>
      <c r="C14" s="44"/>
      <c r="D14" s="48"/>
      <c r="E14" s="44"/>
      <c r="F14" s="48"/>
      <c r="G14" s="44"/>
      <c r="H14" s="48"/>
      <c r="I14" s="44"/>
      <c r="J14" s="48"/>
      <c r="K14" s="44"/>
      <c r="L14" s="48"/>
      <c r="M14" s="44"/>
      <c r="N14" s="48"/>
      <c r="O14" s="44"/>
      <c r="P14" s="48"/>
      <c r="Q14" s="44"/>
      <c r="R14" s="48"/>
      <c r="S14" s="44"/>
      <c r="T14" s="48"/>
      <c r="U14" s="44"/>
      <c r="V14" s="48"/>
    </row>
    <row r="15" spans="1:22" ht="56.25" customHeight="1" x14ac:dyDescent="0.25">
      <c r="A15" s="6" t="s">
        <v>20</v>
      </c>
      <c r="B15" s="13" t="s">
        <v>4</v>
      </c>
      <c r="C15" s="40"/>
      <c r="D15" s="45"/>
      <c r="E15" s="40"/>
      <c r="F15" s="45"/>
      <c r="G15" s="40"/>
      <c r="H15" s="45"/>
      <c r="I15" s="40"/>
      <c r="J15" s="45"/>
      <c r="K15" s="40"/>
      <c r="L15" s="45"/>
      <c r="M15" s="40"/>
      <c r="N15" s="45"/>
      <c r="O15" s="40"/>
      <c r="P15" s="45"/>
      <c r="Q15" s="40"/>
      <c r="R15" s="45"/>
      <c r="S15" s="40"/>
      <c r="T15" s="45"/>
      <c r="U15" s="40"/>
      <c r="V15" s="45"/>
    </row>
    <row r="16" spans="1:22" ht="57" customHeight="1" x14ac:dyDescent="0.25">
      <c r="A16" s="6" t="s">
        <v>21</v>
      </c>
      <c r="B16" s="13" t="s">
        <v>4</v>
      </c>
      <c r="C16" s="40"/>
      <c r="D16" s="45"/>
      <c r="E16" s="40"/>
      <c r="F16" s="45"/>
      <c r="G16" s="40"/>
      <c r="H16" s="45"/>
      <c r="I16" s="40"/>
      <c r="J16" s="45"/>
      <c r="K16" s="40"/>
      <c r="L16" s="45"/>
      <c r="M16" s="40"/>
      <c r="N16" s="45"/>
      <c r="O16" s="40"/>
      <c r="P16" s="45"/>
      <c r="Q16" s="40"/>
      <c r="R16" s="45"/>
      <c r="S16" s="40"/>
      <c r="T16" s="45"/>
      <c r="U16" s="40"/>
      <c r="V16" s="45"/>
    </row>
    <row r="17" spans="1:22" ht="45" customHeight="1" x14ac:dyDescent="0.25">
      <c r="A17" s="6" t="s">
        <v>67</v>
      </c>
      <c r="B17" s="13" t="s">
        <v>4</v>
      </c>
      <c r="C17" s="40"/>
      <c r="D17" s="45"/>
      <c r="E17" s="40"/>
      <c r="F17" s="45"/>
      <c r="G17" s="40"/>
      <c r="H17" s="45"/>
      <c r="I17" s="40"/>
      <c r="J17" s="45"/>
      <c r="K17" s="40"/>
      <c r="L17" s="45"/>
      <c r="M17" s="40"/>
      <c r="N17" s="45"/>
      <c r="O17" s="40"/>
      <c r="P17" s="45"/>
      <c r="Q17" s="40"/>
      <c r="R17" s="45"/>
      <c r="S17" s="40"/>
      <c r="T17" s="45"/>
      <c r="U17" s="40"/>
      <c r="V17" s="45"/>
    </row>
    <row r="18" spans="1:22" ht="49.5" customHeight="1" x14ac:dyDescent="0.25">
      <c r="A18" s="6" t="s">
        <v>22</v>
      </c>
      <c r="B18" s="13" t="s">
        <v>4</v>
      </c>
      <c r="C18" s="40"/>
      <c r="D18" s="45"/>
      <c r="E18" s="40"/>
      <c r="F18" s="45"/>
      <c r="G18" s="40"/>
      <c r="H18" s="45"/>
      <c r="I18" s="40"/>
      <c r="J18" s="45"/>
      <c r="K18" s="40"/>
      <c r="L18" s="45"/>
      <c r="M18" s="40"/>
      <c r="N18" s="45"/>
      <c r="O18" s="40"/>
      <c r="P18" s="45"/>
      <c r="Q18" s="40"/>
      <c r="R18" s="45"/>
      <c r="S18" s="40"/>
      <c r="T18" s="45"/>
      <c r="U18" s="40"/>
      <c r="V18" s="45"/>
    </row>
    <row r="19" spans="1:22" ht="136.5" customHeight="1" x14ac:dyDescent="0.25">
      <c r="A19" s="6" t="s">
        <v>23</v>
      </c>
      <c r="B19" s="13" t="s">
        <v>12</v>
      </c>
      <c r="C19" s="40"/>
      <c r="D19" s="45"/>
      <c r="E19" s="40"/>
      <c r="F19" s="45"/>
      <c r="G19" s="40"/>
      <c r="H19" s="45"/>
      <c r="I19" s="40"/>
      <c r="J19" s="45"/>
      <c r="K19" s="40"/>
      <c r="L19" s="45"/>
      <c r="M19" s="40"/>
      <c r="N19" s="45"/>
      <c r="O19" s="40"/>
      <c r="P19" s="45"/>
      <c r="Q19" s="40"/>
      <c r="R19" s="45"/>
      <c r="S19" s="40"/>
      <c r="T19" s="45"/>
      <c r="U19" s="40"/>
      <c r="V19" s="45"/>
    </row>
    <row r="20" spans="1:22" s="55" customFormat="1" ht="173.25" customHeight="1" x14ac:dyDescent="0.25">
      <c r="A20" s="6" t="s">
        <v>34</v>
      </c>
      <c r="B20" s="52" t="s">
        <v>13</v>
      </c>
      <c r="C20" s="53"/>
      <c r="D20" s="54"/>
      <c r="E20" s="53"/>
      <c r="F20" s="54"/>
      <c r="G20" s="53"/>
      <c r="H20" s="54"/>
      <c r="I20" s="53"/>
      <c r="J20" s="54"/>
      <c r="K20" s="53"/>
      <c r="L20" s="54"/>
      <c r="M20" s="53"/>
      <c r="N20" s="54"/>
      <c r="O20" s="53"/>
      <c r="P20" s="54"/>
      <c r="Q20" s="53"/>
      <c r="R20" s="54"/>
      <c r="S20" s="53"/>
      <c r="T20" s="54"/>
      <c r="U20" s="53"/>
      <c r="V20" s="54"/>
    </row>
    <row r="21" spans="1:22" ht="54" customHeight="1" x14ac:dyDescent="0.25">
      <c r="A21" s="6" t="s">
        <v>29</v>
      </c>
      <c r="B21" s="13" t="s">
        <v>4</v>
      </c>
      <c r="C21" s="40"/>
      <c r="D21" s="45"/>
      <c r="E21" s="40"/>
      <c r="F21" s="45"/>
      <c r="G21" s="40"/>
      <c r="H21" s="45"/>
      <c r="I21" s="40"/>
      <c r="J21" s="45"/>
      <c r="K21" s="40"/>
      <c r="L21" s="45"/>
      <c r="M21" s="40"/>
      <c r="N21" s="45"/>
      <c r="O21" s="40"/>
      <c r="P21" s="45"/>
      <c r="Q21" s="40"/>
      <c r="R21" s="45"/>
      <c r="S21" s="40"/>
      <c r="T21" s="45"/>
      <c r="U21" s="40"/>
      <c r="V21" s="45"/>
    </row>
    <row r="22" spans="1:22" ht="49.5" customHeight="1" x14ac:dyDescent="0.25">
      <c r="A22" s="6" t="s">
        <v>30</v>
      </c>
      <c r="B22" s="13" t="s">
        <v>4</v>
      </c>
      <c r="C22" s="40"/>
      <c r="D22" s="45"/>
      <c r="E22" s="40"/>
      <c r="F22" s="45"/>
      <c r="G22" s="40"/>
      <c r="H22" s="45"/>
      <c r="I22" s="40"/>
      <c r="J22" s="45"/>
      <c r="K22" s="40"/>
      <c r="L22" s="45"/>
      <c r="M22" s="40"/>
      <c r="N22" s="45"/>
      <c r="O22" s="40"/>
      <c r="P22" s="45"/>
      <c r="Q22" s="40"/>
      <c r="R22" s="45"/>
      <c r="S22" s="40"/>
      <c r="T22" s="45"/>
      <c r="U22" s="40"/>
      <c r="V22" s="45"/>
    </row>
    <row r="23" spans="1:22" ht="92.25" customHeight="1" x14ac:dyDescent="0.25">
      <c r="A23" s="5" t="s">
        <v>31</v>
      </c>
      <c r="B23" s="13" t="s">
        <v>4</v>
      </c>
      <c r="C23" s="40"/>
      <c r="D23" s="45"/>
      <c r="E23" s="40"/>
      <c r="F23" s="45"/>
      <c r="G23" s="40"/>
      <c r="H23" s="45"/>
      <c r="I23" s="40"/>
      <c r="J23" s="45"/>
      <c r="K23" s="40"/>
      <c r="L23" s="45"/>
      <c r="M23" s="40"/>
      <c r="N23" s="45"/>
      <c r="O23" s="40"/>
      <c r="P23" s="45"/>
      <c r="Q23" s="40"/>
      <c r="R23" s="45"/>
      <c r="S23" s="40"/>
      <c r="T23" s="45"/>
      <c r="U23" s="40"/>
      <c r="V23" s="45"/>
    </row>
    <row r="24" spans="1:22" ht="69.75" customHeight="1" x14ac:dyDescent="0.25">
      <c r="A24" s="6" t="s">
        <v>32</v>
      </c>
      <c r="B24" s="13" t="s">
        <v>4</v>
      </c>
      <c r="C24" s="40"/>
      <c r="D24" s="45"/>
      <c r="E24" s="40"/>
      <c r="F24" s="45"/>
      <c r="G24" s="40"/>
      <c r="H24" s="45"/>
      <c r="I24" s="40"/>
      <c r="J24" s="45"/>
      <c r="K24" s="40"/>
      <c r="L24" s="45"/>
      <c r="M24" s="40"/>
      <c r="N24" s="45"/>
      <c r="O24" s="40"/>
      <c r="P24" s="45"/>
      <c r="Q24" s="40"/>
      <c r="R24" s="45"/>
      <c r="S24" s="40"/>
      <c r="T24" s="45"/>
      <c r="U24" s="40"/>
      <c r="V24" s="45"/>
    </row>
    <row r="25" spans="1:22" ht="112.5" customHeight="1" x14ac:dyDescent="0.25">
      <c r="A25" s="6" t="s">
        <v>65</v>
      </c>
      <c r="B25" s="13" t="s">
        <v>4</v>
      </c>
      <c r="C25" s="40"/>
      <c r="D25" s="45"/>
      <c r="E25" s="40"/>
      <c r="F25" s="45"/>
      <c r="G25" s="40"/>
      <c r="H25" s="45"/>
      <c r="I25" s="40"/>
      <c r="J25" s="45"/>
      <c r="K25" s="40"/>
      <c r="L25" s="45"/>
      <c r="M25" s="40"/>
      <c r="N25" s="45"/>
      <c r="O25" s="40"/>
      <c r="P25" s="45"/>
      <c r="Q25" s="40"/>
      <c r="R25" s="45"/>
      <c r="S25" s="40"/>
      <c r="T25" s="45"/>
      <c r="U25" s="40"/>
      <c r="V25" s="45"/>
    </row>
    <row r="26" spans="1:22" ht="72.75" customHeight="1" x14ac:dyDescent="0.25">
      <c r="A26" s="5" t="s">
        <v>33</v>
      </c>
      <c r="B26" s="13" t="s">
        <v>4</v>
      </c>
      <c r="C26" s="40"/>
      <c r="D26" s="45"/>
      <c r="E26" s="40"/>
      <c r="F26" s="45"/>
      <c r="G26" s="40"/>
      <c r="H26" s="45"/>
      <c r="I26" s="40"/>
      <c r="J26" s="45"/>
      <c r="K26" s="40"/>
      <c r="L26" s="45"/>
      <c r="M26" s="40"/>
      <c r="N26" s="45"/>
      <c r="O26" s="40"/>
      <c r="P26" s="45"/>
      <c r="Q26" s="40"/>
      <c r="R26" s="45"/>
      <c r="S26" s="40"/>
      <c r="T26" s="45"/>
      <c r="U26" s="40"/>
      <c r="V26" s="45"/>
    </row>
    <row r="27" spans="1:22" ht="54" customHeight="1" x14ac:dyDescent="0.25">
      <c r="A27" s="6" t="s">
        <v>35</v>
      </c>
      <c r="B27" s="13" t="s">
        <v>4</v>
      </c>
      <c r="C27" s="40"/>
      <c r="D27" s="45"/>
      <c r="E27" s="40"/>
      <c r="F27" s="45"/>
      <c r="G27" s="40"/>
      <c r="H27" s="45"/>
      <c r="I27" s="40"/>
      <c r="J27" s="45"/>
      <c r="K27" s="40"/>
      <c r="L27" s="45"/>
      <c r="M27" s="40"/>
      <c r="N27" s="45"/>
      <c r="O27" s="40"/>
      <c r="P27" s="45"/>
      <c r="Q27" s="40"/>
      <c r="R27" s="45"/>
      <c r="S27" s="40"/>
      <c r="T27" s="45"/>
      <c r="U27" s="40"/>
      <c r="V27" s="45"/>
    </row>
    <row r="28" spans="1:22" ht="54" customHeight="1" x14ac:dyDescent="0.25">
      <c r="A28" s="6" t="s">
        <v>36</v>
      </c>
      <c r="B28" s="34" t="s">
        <v>4</v>
      </c>
      <c r="C28" s="40"/>
      <c r="D28" s="49"/>
      <c r="E28" s="40"/>
      <c r="F28" s="49"/>
      <c r="G28" s="40"/>
      <c r="H28" s="49"/>
      <c r="I28" s="40"/>
      <c r="J28" s="49"/>
      <c r="K28" s="40"/>
      <c r="L28" s="49"/>
      <c r="M28" s="40"/>
      <c r="N28" s="49"/>
      <c r="O28" s="40"/>
      <c r="P28" s="49"/>
      <c r="Q28" s="40"/>
      <c r="R28" s="49"/>
      <c r="S28" s="40"/>
      <c r="T28" s="49"/>
      <c r="U28" s="40"/>
      <c r="V28" s="49"/>
    </row>
    <row r="29" spans="1:22" ht="46.5" customHeight="1" x14ac:dyDescent="0.25">
      <c r="A29" s="6" t="s">
        <v>39</v>
      </c>
      <c r="B29" s="13" t="s">
        <v>4</v>
      </c>
      <c r="C29" s="40"/>
      <c r="D29" s="45"/>
      <c r="E29" s="40"/>
      <c r="F29" s="45"/>
      <c r="G29" s="40"/>
      <c r="H29" s="45"/>
      <c r="I29" s="40"/>
      <c r="J29" s="45"/>
      <c r="K29" s="40"/>
      <c r="L29" s="45"/>
      <c r="M29" s="40"/>
      <c r="N29" s="45"/>
      <c r="O29" s="40"/>
      <c r="P29" s="45"/>
      <c r="Q29" s="40"/>
      <c r="R29" s="45"/>
      <c r="S29" s="40"/>
      <c r="T29" s="45"/>
      <c r="U29" s="40"/>
      <c r="V29" s="45"/>
    </row>
    <row r="30" spans="1:22" ht="48" customHeight="1" x14ac:dyDescent="0.25">
      <c r="A30" s="6" t="s">
        <v>40</v>
      </c>
      <c r="B30" s="13" t="s">
        <v>4</v>
      </c>
      <c r="C30" s="40"/>
      <c r="D30" s="45"/>
      <c r="E30" s="40"/>
      <c r="F30" s="45"/>
      <c r="G30" s="40"/>
      <c r="H30" s="45"/>
      <c r="I30" s="40"/>
      <c r="J30" s="45"/>
      <c r="K30" s="40"/>
      <c r="L30" s="45"/>
      <c r="M30" s="40"/>
      <c r="N30" s="45"/>
      <c r="O30" s="40"/>
      <c r="P30" s="45"/>
      <c r="Q30" s="40"/>
      <c r="R30" s="45"/>
      <c r="S30" s="40"/>
      <c r="T30" s="45"/>
      <c r="U30" s="40"/>
      <c r="V30" s="45"/>
    </row>
    <row r="31" spans="1:22" ht="142.5" customHeight="1" x14ac:dyDescent="0.25">
      <c r="A31" s="5" t="s">
        <v>37</v>
      </c>
      <c r="B31" s="13" t="s">
        <v>4</v>
      </c>
      <c r="C31" s="40"/>
      <c r="D31" s="45"/>
      <c r="E31" s="40"/>
      <c r="F31" s="45"/>
      <c r="G31" s="40"/>
      <c r="H31" s="45"/>
      <c r="I31" s="40"/>
      <c r="J31" s="45"/>
      <c r="K31" s="40"/>
      <c r="L31" s="45"/>
      <c r="M31" s="40"/>
      <c r="N31" s="45"/>
      <c r="O31" s="40"/>
      <c r="P31" s="45"/>
      <c r="Q31" s="40"/>
      <c r="R31" s="45"/>
      <c r="S31" s="40"/>
      <c r="T31" s="45"/>
      <c r="U31" s="40"/>
      <c r="V31" s="45"/>
    </row>
    <row r="32" spans="1:22" ht="46.5" customHeight="1" x14ac:dyDescent="0.25">
      <c r="A32" s="6" t="s">
        <v>41</v>
      </c>
      <c r="B32" s="13" t="s">
        <v>4</v>
      </c>
      <c r="C32" s="40"/>
      <c r="D32" s="45"/>
      <c r="E32" s="40"/>
      <c r="F32" s="45"/>
      <c r="G32" s="40"/>
      <c r="H32" s="45"/>
      <c r="I32" s="40"/>
      <c r="J32" s="45"/>
      <c r="K32" s="40"/>
      <c r="L32" s="45"/>
      <c r="M32" s="40"/>
      <c r="N32" s="45"/>
      <c r="O32" s="40"/>
      <c r="P32" s="45"/>
      <c r="Q32" s="40"/>
      <c r="R32" s="45"/>
      <c r="S32" s="40"/>
      <c r="T32" s="45"/>
      <c r="U32" s="40"/>
      <c r="V32" s="45"/>
    </row>
    <row r="33" spans="1:22" ht="47.25" customHeight="1" x14ac:dyDescent="0.25">
      <c r="A33" s="6" t="s">
        <v>42</v>
      </c>
      <c r="B33" s="13" t="s">
        <v>10</v>
      </c>
      <c r="C33" s="40"/>
      <c r="D33" s="49"/>
      <c r="E33" s="40"/>
      <c r="F33" s="49"/>
      <c r="G33" s="40"/>
      <c r="H33" s="49"/>
      <c r="I33" s="40"/>
      <c r="J33" s="49"/>
      <c r="K33" s="40"/>
      <c r="L33" s="49"/>
      <c r="M33" s="40"/>
      <c r="N33" s="49"/>
      <c r="O33" s="40"/>
      <c r="P33" s="49"/>
      <c r="Q33" s="40"/>
      <c r="R33" s="49"/>
      <c r="S33" s="40"/>
      <c r="T33" s="49"/>
      <c r="U33" s="40"/>
      <c r="V33" s="49"/>
    </row>
    <row r="34" spans="1:22" ht="44.25" customHeight="1" x14ac:dyDescent="0.25">
      <c r="A34" s="6" t="s">
        <v>43</v>
      </c>
      <c r="B34" s="13" t="s">
        <v>10</v>
      </c>
      <c r="C34" s="40"/>
      <c r="D34" s="45"/>
      <c r="E34" s="40"/>
      <c r="F34" s="45"/>
      <c r="G34" s="40"/>
      <c r="H34" s="45"/>
      <c r="I34" s="40"/>
      <c r="J34" s="45"/>
      <c r="K34" s="40"/>
      <c r="L34" s="45"/>
      <c r="M34" s="40"/>
      <c r="N34" s="45"/>
      <c r="O34" s="40"/>
      <c r="P34" s="45"/>
      <c r="Q34" s="40"/>
      <c r="R34" s="45"/>
      <c r="S34" s="40"/>
      <c r="T34" s="45"/>
      <c r="U34" s="40"/>
      <c r="V34" s="45"/>
    </row>
    <row r="35" spans="1:22" ht="44.25" customHeight="1" x14ac:dyDescent="0.25">
      <c r="A35" s="51" t="s">
        <v>38</v>
      </c>
      <c r="B35" s="13"/>
      <c r="C35" s="40"/>
      <c r="D35" s="45"/>
      <c r="E35" s="40"/>
      <c r="F35" s="45"/>
      <c r="G35" s="40"/>
      <c r="H35" s="45"/>
      <c r="I35" s="40"/>
      <c r="J35" s="45"/>
      <c r="K35" s="40"/>
      <c r="L35" s="45"/>
      <c r="M35" s="40"/>
      <c r="N35" s="45"/>
      <c r="O35" s="40"/>
      <c r="P35" s="45"/>
      <c r="Q35" s="40"/>
      <c r="R35" s="45"/>
      <c r="S35" s="40"/>
      <c r="T35" s="45"/>
      <c r="U35" s="40"/>
      <c r="V35" s="45"/>
    </row>
    <row r="36" spans="1:22" ht="42.75" customHeight="1" x14ac:dyDescent="0.25">
      <c r="A36" s="50" t="s">
        <v>14</v>
      </c>
      <c r="B36" s="13"/>
      <c r="C36" s="40"/>
      <c r="D36" s="45"/>
      <c r="E36" s="40"/>
      <c r="F36" s="45"/>
      <c r="G36" s="40"/>
      <c r="H36" s="45"/>
      <c r="I36" s="40"/>
      <c r="J36" s="45"/>
      <c r="K36" s="40"/>
      <c r="L36" s="45"/>
      <c r="M36" s="40"/>
      <c r="N36" s="45"/>
      <c r="O36" s="40"/>
      <c r="P36" s="45"/>
      <c r="Q36" s="40"/>
      <c r="R36" s="45"/>
      <c r="S36" s="40"/>
      <c r="T36" s="45"/>
      <c r="U36" s="40"/>
      <c r="V36" s="45"/>
    </row>
    <row r="37" spans="1:22" ht="42.75" customHeight="1" x14ac:dyDescent="0.25">
      <c r="A37" s="50" t="s">
        <v>15</v>
      </c>
      <c r="B37" s="13"/>
      <c r="C37" s="40"/>
      <c r="D37" s="45"/>
      <c r="E37" s="40"/>
      <c r="F37" s="45"/>
      <c r="G37" s="40"/>
      <c r="H37" s="45"/>
      <c r="I37" s="40"/>
      <c r="J37" s="45"/>
      <c r="K37" s="40"/>
      <c r="L37" s="45"/>
      <c r="M37" s="40"/>
      <c r="N37" s="45"/>
      <c r="O37" s="40"/>
      <c r="P37" s="45"/>
      <c r="Q37" s="40"/>
      <c r="R37" s="45"/>
      <c r="S37" s="40"/>
      <c r="T37" s="45"/>
      <c r="U37" s="40"/>
      <c r="V37" s="45"/>
    </row>
    <row r="38" spans="1:22" ht="43.5" customHeight="1" x14ac:dyDescent="0.25">
      <c r="A38" s="50" t="s">
        <v>16</v>
      </c>
      <c r="B38" s="13"/>
      <c r="C38" s="40"/>
      <c r="D38" s="45"/>
      <c r="E38" s="40"/>
      <c r="F38" s="45"/>
      <c r="G38" s="40"/>
      <c r="H38" s="45"/>
      <c r="I38" s="40"/>
      <c r="J38" s="45"/>
      <c r="K38" s="40"/>
      <c r="L38" s="45"/>
      <c r="M38" s="40"/>
      <c r="N38" s="45"/>
      <c r="O38" s="40"/>
      <c r="P38" s="45"/>
      <c r="Q38" s="40"/>
      <c r="R38" s="45"/>
      <c r="S38" s="40"/>
      <c r="T38" s="45"/>
      <c r="U38" s="40"/>
      <c r="V38" s="45"/>
    </row>
    <row r="39" spans="1:22" ht="43.5" customHeight="1" x14ac:dyDescent="0.25">
      <c r="A39" s="50" t="s">
        <v>17</v>
      </c>
      <c r="B39" s="13"/>
      <c r="C39" s="40"/>
      <c r="D39" s="45"/>
      <c r="E39" s="40"/>
      <c r="F39" s="45"/>
      <c r="G39" s="40"/>
      <c r="H39" s="45"/>
      <c r="I39" s="40"/>
      <c r="J39" s="45"/>
      <c r="K39" s="40"/>
      <c r="L39" s="45"/>
      <c r="M39" s="40"/>
      <c r="N39" s="45"/>
      <c r="O39" s="40"/>
      <c r="P39" s="45"/>
      <c r="Q39" s="40"/>
      <c r="R39" s="45"/>
      <c r="S39" s="40"/>
      <c r="T39" s="45"/>
      <c r="U39" s="40"/>
      <c r="V39" s="45"/>
    </row>
    <row r="40" spans="1:22" ht="47.25" customHeight="1" x14ac:dyDescent="0.25">
      <c r="A40" s="50" t="s">
        <v>18</v>
      </c>
      <c r="B40" s="13"/>
      <c r="C40" s="40"/>
      <c r="D40" s="45"/>
      <c r="E40" s="40"/>
      <c r="F40" s="45"/>
      <c r="G40" s="40"/>
      <c r="H40" s="45"/>
      <c r="I40" s="40"/>
      <c r="J40" s="45"/>
      <c r="K40" s="40"/>
      <c r="L40" s="45"/>
      <c r="M40" s="40"/>
      <c r="N40" s="45"/>
      <c r="O40" s="40"/>
      <c r="P40" s="45"/>
      <c r="Q40" s="40"/>
      <c r="R40" s="45"/>
      <c r="S40" s="40"/>
      <c r="T40" s="45"/>
      <c r="U40" s="40"/>
      <c r="V40" s="45"/>
    </row>
    <row r="41" spans="1:22" ht="27" customHeight="1" x14ac:dyDescent="0.25">
      <c r="A41" s="18" t="s">
        <v>11</v>
      </c>
      <c r="B41" s="14"/>
      <c r="C41" s="38">
        <f>SUM(C4:C5,C12:C19,C20:C40)</f>
        <v>1</v>
      </c>
      <c r="D41" s="39"/>
      <c r="E41" s="39">
        <f>SUM(E4:E5,E12:E40)</f>
        <v>1</v>
      </c>
      <c r="F41" s="39"/>
      <c r="G41" s="39">
        <f>SUM(G4,G5,G12,G13,G14,G15,G16,G17,G18,G19,G20,G21,G22,G23,G24,G25,G26,G27,G29,G30,G31,G32,G33,G34,G36,G37,G38,G39,G40)</f>
        <v>1</v>
      </c>
      <c r="H41" s="39"/>
      <c r="I41" s="39">
        <f>SUM(I4,I5,I12,I13,I14:I40)</f>
        <v>1</v>
      </c>
      <c r="J41" s="39"/>
      <c r="K41" s="39">
        <f>SUM(K4:K5,K12:K36,K37:K40)</f>
        <v>1</v>
      </c>
      <c r="L41" s="39"/>
      <c r="M41" s="39">
        <f>SUM(M4:M5,M12:M40)</f>
        <v>1</v>
      </c>
      <c r="N41" s="39"/>
      <c r="O41" s="39">
        <f>SUM(O4:O5,O12:O40)</f>
        <v>1</v>
      </c>
      <c r="P41" s="39"/>
      <c r="Q41" s="39">
        <f>SUM(Q4:Q5,Q12:Q40)</f>
        <v>1</v>
      </c>
      <c r="R41" s="39"/>
      <c r="S41" s="39">
        <f>SUM(Q41:R41)</f>
        <v>1</v>
      </c>
      <c r="T41" s="39"/>
      <c r="U41" s="39">
        <f>SUM(U4:U5,U12:U40)</f>
        <v>1</v>
      </c>
      <c r="V41" s="39"/>
    </row>
  </sheetData>
  <sheetProtection formatCells="0" formatColumns="0" selectLockedCells="1"/>
  <mergeCells count="1">
    <mergeCell ref="A1:V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8214-163F-42B3-81A2-8DB39EA17650}">
  <dimension ref="A1:V35"/>
  <sheetViews>
    <sheetView topLeftCell="A28" zoomScale="60" zoomScaleNormal="60" workbookViewId="0">
      <selection activeCell="A34" sqref="A34"/>
    </sheetView>
  </sheetViews>
  <sheetFormatPr defaultRowHeight="15" x14ac:dyDescent="0.25"/>
  <cols>
    <col min="1" max="1" width="154.85546875" customWidth="1"/>
    <col min="2" max="2" width="31.28515625" customWidth="1"/>
    <col min="3" max="3" width="12.5703125" customWidth="1"/>
    <col min="4" max="4" width="21.5703125" customWidth="1"/>
    <col min="6" max="6" width="18.5703125" customWidth="1"/>
    <col min="8" max="8" width="19.42578125" customWidth="1"/>
    <col min="10" max="10" width="19.7109375" customWidth="1"/>
    <col min="12" max="12" width="20.140625" customWidth="1"/>
    <col min="14" max="14" width="18.7109375" customWidth="1"/>
    <col min="16" max="16" width="18.28515625" customWidth="1"/>
    <col min="18" max="18" width="19.28515625" customWidth="1"/>
    <col min="20" max="20" width="19.5703125" customWidth="1"/>
    <col min="22" max="22" width="19" customWidth="1"/>
  </cols>
  <sheetData>
    <row r="1" spans="1:22" ht="97.5" customHeight="1" x14ac:dyDescent="0.25">
      <c r="A1" s="56" t="s">
        <v>0</v>
      </c>
      <c r="B1" s="57"/>
      <c r="C1" s="57"/>
      <c r="D1" s="57"/>
      <c r="E1" s="57"/>
      <c r="F1" s="57"/>
      <c r="G1" s="57"/>
      <c r="H1" s="57"/>
      <c r="I1" s="57"/>
      <c r="J1" s="57"/>
      <c r="K1" s="57"/>
      <c r="L1" s="57"/>
      <c r="M1" s="57"/>
      <c r="N1" s="57"/>
      <c r="O1" s="57"/>
      <c r="P1" s="57"/>
      <c r="Q1" s="57"/>
      <c r="R1" s="57"/>
      <c r="S1" s="57"/>
      <c r="T1" s="57"/>
      <c r="U1" s="57"/>
      <c r="V1" s="57"/>
    </row>
    <row r="2" spans="1:22" ht="121.5" customHeight="1" x14ac:dyDescent="0.25">
      <c r="A2" s="11" t="s">
        <v>69</v>
      </c>
      <c r="B2" s="11"/>
      <c r="C2" s="15" t="s">
        <v>2</v>
      </c>
      <c r="D2" s="16" t="s">
        <v>3</v>
      </c>
      <c r="E2" s="15" t="s">
        <v>2</v>
      </c>
      <c r="F2" s="16" t="s">
        <v>3</v>
      </c>
      <c r="G2" s="15" t="s">
        <v>2</v>
      </c>
      <c r="H2" s="16" t="s">
        <v>3</v>
      </c>
      <c r="I2" s="15" t="s">
        <v>2</v>
      </c>
      <c r="J2" s="16" t="s">
        <v>3</v>
      </c>
      <c r="K2" s="15" t="s">
        <v>2</v>
      </c>
      <c r="L2" s="16" t="s">
        <v>3</v>
      </c>
      <c r="M2" s="15" t="s">
        <v>2</v>
      </c>
      <c r="N2" s="16" t="s">
        <v>3</v>
      </c>
      <c r="O2" s="15" t="s">
        <v>2</v>
      </c>
      <c r="P2" s="16" t="s">
        <v>3</v>
      </c>
      <c r="Q2" s="15" t="s">
        <v>2</v>
      </c>
      <c r="R2" s="16" t="s">
        <v>3</v>
      </c>
      <c r="S2" s="15" t="s">
        <v>2</v>
      </c>
      <c r="T2" s="16" t="s">
        <v>3</v>
      </c>
      <c r="U2" s="15" t="s">
        <v>2</v>
      </c>
      <c r="V2" s="16" t="s">
        <v>3</v>
      </c>
    </row>
    <row r="3" spans="1:22" ht="30.75" customHeight="1" x14ac:dyDescent="0.25">
      <c r="A3" s="5" t="s">
        <v>24</v>
      </c>
      <c r="B3" s="12" t="s">
        <v>1</v>
      </c>
      <c r="C3" s="17"/>
      <c r="D3" s="2"/>
      <c r="E3" s="1"/>
      <c r="F3" s="2"/>
      <c r="G3" s="1"/>
      <c r="H3" s="2"/>
      <c r="I3" s="1"/>
      <c r="J3" s="2"/>
      <c r="K3" s="1"/>
      <c r="L3" s="2"/>
      <c r="M3" s="1"/>
      <c r="N3" s="2"/>
      <c r="O3" s="1"/>
      <c r="P3" s="2"/>
      <c r="Q3" s="1"/>
      <c r="R3" s="2"/>
      <c r="S3" s="1"/>
      <c r="T3" s="2"/>
      <c r="U3" s="1"/>
      <c r="V3" s="2"/>
    </row>
    <row r="4" spans="1:22" ht="161.25" customHeight="1" x14ac:dyDescent="0.25">
      <c r="A4" s="5" t="s">
        <v>62</v>
      </c>
      <c r="B4" s="13" t="s">
        <v>4</v>
      </c>
      <c r="C4" s="17"/>
      <c r="D4" s="2"/>
      <c r="E4" s="1"/>
      <c r="F4" s="2"/>
      <c r="G4" s="1"/>
      <c r="H4" s="2"/>
      <c r="I4" s="1"/>
      <c r="J4" s="2"/>
      <c r="K4" s="1"/>
      <c r="L4" s="2"/>
      <c r="M4" s="1"/>
      <c r="N4" s="2"/>
      <c r="O4" s="1"/>
      <c r="P4" s="2"/>
      <c r="Q4" s="1"/>
      <c r="R4" s="2"/>
      <c r="S4" s="1"/>
      <c r="T4" s="2"/>
      <c r="U4" s="1"/>
      <c r="V4" s="2"/>
    </row>
    <row r="5" spans="1:22" ht="51" customHeight="1" x14ac:dyDescent="0.25">
      <c r="A5" s="5" t="s">
        <v>25</v>
      </c>
      <c r="B5" s="13" t="s">
        <v>4</v>
      </c>
      <c r="C5" s="17"/>
      <c r="D5" s="2"/>
      <c r="E5" s="1"/>
      <c r="F5" s="2"/>
      <c r="G5" s="1"/>
      <c r="H5" s="2"/>
      <c r="I5" s="1"/>
      <c r="J5" s="2"/>
      <c r="K5" s="1"/>
      <c r="L5" s="2"/>
      <c r="M5" s="1"/>
      <c r="N5" s="2"/>
      <c r="O5" s="1"/>
      <c r="P5" s="2"/>
      <c r="Q5" s="1"/>
      <c r="R5" s="2"/>
      <c r="S5" s="1"/>
      <c r="T5" s="2"/>
      <c r="U5" s="1"/>
      <c r="V5" s="2"/>
    </row>
    <row r="6" spans="1:22" ht="31.5" customHeight="1" x14ac:dyDescent="0.25">
      <c r="A6" s="5" t="s">
        <v>44</v>
      </c>
      <c r="B6" s="12" t="s">
        <v>5</v>
      </c>
      <c r="C6" s="17"/>
      <c r="D6" s="2"/>
      <c r="E6" s="1"/>
      <c r="F6" s="2"/>
      <c r="G6" s="1"/>
      <c r="H6" s="2"/>
      <c r="I6" s="1"/>
      <c r="J6" s="2"/>
      <c r="K6" s="1"/>
      <c r="L6" s="2"/>
      <c r="M6" s="1"/>
      <c r="N6" s="2"/>
      <c r="O6" s="1"/>
      <c r="P6" s="2"/>
      <c r="Q6" s="1"/>
      <c r="R6" s="2"/>
      <c r="S6" s="1"/>
      <c r="T6" s="2"/>
      <c r="U6" s="1"/>
      <c r="V6" s="2"/>
    </row>
    <row r="7" spans="1:22" ht="30" customHeight="1" x14ac:dyDescent="0.25">
      <c r="A7" s="5" t="s">
        <v>27</v>
      </c>
      <c r="B7" s="12" t="s">
        <v>5</v>
      </c>
      <c r="C7" s="17"/>
      <c r="D7" s="2"/>
      <c r="E7" s="1"/>
      <c r="F7" s="2"/>
      <c r="G7" s="1"/>
      <c r="H7" s="2"/>
      <c r="I7" s="1"/>
      <c r="J7" s="2"/>
      <c r="K7" s="1"/>
      <c r="L7" s="2"/>
      <c r="M7" s="1"/>
      <c r="N7" s="2"/>
      <c r="O7" s="1"/>
      <c r="P7" s="2"/>
      <c r="Q7" s="1"/>
      <c r="R7" s="2"/>
      <c r="S7" s="1"/>
      <c r="T7" s="2"/>
      <c r="U7" s="1"/>
      <c r="V7" s="2"/>
    </row>
    <row r="8" spans="1:22" ht="28.5" customHeight="1" x14ac:dyDescent="0.25">
      <c r="A8" s="21" t="s">
        <v>52</v>
      </c>
      <c r="B8" s="22" t="s">
        <v>5</v>
      </c>
      <c r="C8" s="23"/>
      <c r="D8" s="24"/>
      <c r="E8" s="25"/>
      <c r="F8" s="24"/>
      <c r="G8" s="25"/>
      <c r="H8" s="24"/>
      <c r="I8" s="25"/>
      <c r="J8" s="24"/>
      <c r="K8" s="25"/>
      <c r="L8" s="24"/>
      <c r="M8" s="25"/>
      <c r="N8" s="24"/>
      <c r="O8" s="25"/>
      <c r="P8" s="24"/>
      <c r="Q8" s="25"/>
      <c r="R8" s="24"/>
      <c r="S8" s="25"/>
      <c r="T8" s="24"/>
      <c r="U8" s="25"/>
      <c r="V8" s="24"/>
    </row>
    <row r="9" spans="1:22" s="31" customFormat="1" ht="51" customHeight="1" x14ac:dyDescent="0.3">
      <c r="A9" s="10" t="s">
        <v>6</v>
      </c>
      <c r="B9" s="9" t="s">
        <v>7</v>
      </c>
      <c r="C9" s="3">
        <f t="shared" ref="C9:G9" si="0">_xlfn.DAYS(C7,C6)</f>
        <v>0</v>
      </c>
      <c r="D9" s="3"/>
      <c r="E9" s="3">
        <f t="shared" si="0"/>
        <v>0</v>
      </c>
      <c r="F9" s="3"/>
      <c r="G9" s="3">
        <f t="shared" si="0"/>
        <v>0</v>
      </c>
      <c r="H9" s="3"/>
      <c r="I9" s="3">
        <f t="shared" ref="I9:U9" si="1">_xlfn.DAYS(I7,I6)</f>
        <v>0</v>
      </c>
      <c r="J9" s="3"/>
      <c r="K9" s="3">
        <f t="shared" si="1"/>
        <v>0</v>
      </c>
      <c r="L9" s="3"/>
      <c r="M9" s="3">
        <f t="shared" si="1"/>
        <v>0</v>
      </c>
      <c r="N9" s="3"/>
      <c r="O9" s="3">
        <f t="shared" si="1"/>
        <v>0</v>
      </c>
      <c r="P9" s="3"/>
      <c r="Q9" s="3">
        <f t="shared" si="1"/>
        <v>0</v>
      </c>
      <c r="R9" s="3"/>
      <c r="S9" s="3">
        <f t="shared" si="1"/>
        <v>0</v>
      </c>
      <c r="T9" s="3"/>
      <c r="U9" s="3">
        <f t="shared" si="1"/>
        <v>0</v>
      </c>
      <c r="V9" s="3"/>
    </row>
    <row r="10" spans="1:22" s="31" customFormat="1" ht="52.5" customHeight="1" x14ac:dyDescent="0.3">
      <c r="A10" s="10" t="s">
        <v>8</v>
      </c>
      <c r="B10" s="9" t="s">
        <v>7</v>
      </c>
      <c r="C10" s="3">
        <f t="shared" ref="C10:G10" si="2">_xlfn.DAYS(C7,C8)</f>
        <v>0</v>
      </c>
      <c r="D10" s="3"/>
      <c r="E10" s="3">
        <f t="shared" si="2"/>
        <v>0</v>
      </c>
      <c r="F10" s="3"/>
      <c r="G10" s="3">
        <f t="shared" si="2"/>
        <v>0</v>
      </c>
      <c r="H10" s="3"/>
      <c r="I10" s="3">
        <f t="shared" ref="I10:U10" si="3">_xlfn.DAYS(I7,I8)</f>
        <v>0</v>
      </c>
      <c r="J10" s="3"/>
      <c r="K10" s="3">
        <f t="shared" si="3"/>
        <v>0</v>
      </c>
      <c r="L10" s="3"/>
      <c r="M10" s="3">
        <f t="shared" si="3"/>
        <v>0</v>
      </c>
      <c r="N10" s="3"/>
      <c r="O10" s="3">
        <f t="shared" si="3"/>
        <v>0</v>
      </c>
      <c r="P10" s="3"/>
      <c r="Q10" s="3">
        <f t="shared" si="3"/>
        <v>0</v>
      </c>
      <c r="R10" s="3"/>
      <c r="S10" s="3">
        <f t="shared" si="3"/>
        <v>0</v>
      </c>
      <c r="T10" s="3"/>
      <c r="U10" s="3">
        <f t="shared" si="3"/>
        <v>0</v>
      </c>
      <c r="V10" s="3"/>
    </row>
    <row r="11" spans="1:22" s="31" customFormat="1" ht="35.25" customHeight="1" x14ac:dyDescent="0.3">
      <c r="A11" s="32" t="s">
        <v>9</v>
      </c>
      <c r="B11" s="9" t="s">
        <v>7</v>
      </c>
      <c r="C11" s="4" t="str">
        <f t="shared" ref="C11:G11" si="4">IF(AND(C9&lt;=14,C10&lt;=10),"YES","NO")</f>
        <v>YES</v>
      </c>
      <c r="D11" s="4"/>
      <c r="E11" s="4" t="str">
        <f t="shared" si="4"/>
        <v>YES</v>
      </c>
      <c r="F11" s="4"/>
      <c r="G11" s="4" t="str">
        <f t="shared" si="4"/>
        <v>YES</v>
      </c>
      <c r="H11" s="4"/>
      <c r="I11" s="4" t="str">
        <f t="shared" ref="I11:U11" si="5">IF(AND(I9&lt;=14,I10&lt;=10),"YES","NO")</f>
        <v>YES</v>
      </c>
      <c r="J11" s="4"/>
      <c r="K11" s="4" t="str">
        <f t="shared" si="5"/>
        <v>YES</v>
      </c>
      <c r="L11" s="4"/>
      <c r="M11" s="4" t="str">
        <f t="shared" si="5"/>
        <v>YES</v>
      </c>
      <c r="N11" s="4"/>
      <c r="O11" s="4" t="str">
        <f t="shared" si="5"/>
        <v>YES</v>
      </c>
      <c r="P11" s="4"/>
      <c r="Q11" s="4" t="str">
        <f t="shared" si="5"/>
        <v>YES</v>
      </c>
      <c r="R11" s="4"/>
      <c r="S11" s="4" t="str">
        <f t="shared" si="5"/>
        <v>YES</v>
      </c>
      <c r="T11" s="4"/>
      <c r="U11" s="4" t="str">
        <f t="shared" si="5"/>
        <v>YES</v>
      </c>
      <c r="V11" s="4"/>
    </row>
    <row r="12" spans="1:22" s="31" customFormat="1" ht="37.5" customHeight="1" x14ac:dyDescent="0.3">
      <c r="A12" s="33" t="s">
        <v>60</v>
      </c>
      <c r="B12" s="9" t="s">
        <v>7</v>
      </c>
      <c r="C12" s="3">
        <f t="shared" ref="C12:G12" si="6">COUNTIF(C11,"YES")</f>
        <v>1</v>
      </c>
      <c r="D12" s="3"/>
      <c r="E12" s="3">
        <f t="shared" si="6"/>
        <v>1</v>
      </c>
      <c r="F12" s="3"/>
      <c r="G12" s="3">
        <f t="shared" si="6"/>
        <v>1</v>
      </c>
      <c r="H12" s="3"/>
      <c r="I12" s="3">
        <f t="shared" ref="I12:U12" si="7">COUNTIF(I11,"YES")</f>
        <v>1</v>
      </c>
      <c r="J12" s="3"/>
      <c r="K12" s="3">
        <f t="shared" si="7"/>
        <v>1</v>
      </c>
      <c r="L12" s="3"/>
      <c r="M12" s="3">
        <f t="shared" si="7"/>
        <v>1</v>
      </c>
      <c r="N12" s="3"/>
      <c r="O12" s="3">
        <f t="shared" si="7"/>
        <v>1</v>
      </c>
      <c r="P12" s="3"/>
      <c r="Q12" s="3">
        <f t="shared" si="7"/>
        <v>1</v>
      </c>
      <c r="R12" s="3"/>
      <c r="S12" s="3">
        <f t="shared" si="7"/>
        <v>1</v>
      </c>
      <c r="T12" s="3"/>
      <c r="U12" s="3">
        <f t="shared" si="7"/>
        <v>1</v>
      </c>
      <c r="V12" s="3"/>
    </row>
    <row r="13" spans="1:22" s="31" customFormat="1" ht="34.5" customHeight="1" x14ac:dyDescent="0.3">
      <c r="A13" s="10" t="s">
        <v>61</v>
      </c>
      <c r="B13" s="9" t="s">
        <v>7</v>
      </c>
      <c r="C13" s="3">
        <f t="shared" ref="C13:G13" si="8">COUNTA(C7)</f>
        <v>0</v>
      </c>
      <c r="D13" s="3"/>
      <c r="E13" s="3">
        <f t="shared" si="8"/>
        <v>0</v>
      </c>
      <c r="F13" s="3"/>
      <c r="G13" s="3">
        <f t="shared" si="8"/>
        <v>0</v>
      </c>
      <c r="H13" s="3"/>
      <c r="I13" s="3">
        <f t="shared" ref="I13:U13" si="9">COUNTA(I7)</f>
        <v>0</v>
      </c>
      <c r="J13" s="3"/>
      <c r="K13" s="3">
        <f t="shared" si="9"/>
        <v>0</v>
      </c>
      <c r="L13" s="3"/>
      <c r="M13" s="3">
        <f t="shared" si="9"/>
        <v>0</v>
      </c>
      <c r="N13" s="3"/>
      <c r="O13" s="3">
        <f t="shared" si="9"/>
        <v>0</v>
      </c>
      <c r="P13" s="3"/>
      <c r="Q13" s="3">
        <f t="shared" si="9"/>
        <v>0</v>
      </c>
      <c r="R13" s="3"/>
      <c r="S13" s="3">
        <f t="shared" si="9"/>
        <v>0</v>
      </c>
      <c r="T13" s="3"/>
      <c r="U13" s="3">
        <f t="shared" si="9"/>
        <v>0</v>
      </c>
      <c r="V13" s="3"/>
    </row>
    <row r="14" spans="1:22" ht="54" customHeight="1" x14ac:dyDescent="0.25">
      <c r="A14" s="26" t="s">
        <v>53</v>
      </c>
      <c r="B14" s="27" t="s">
        <v>4</v>
      </c>
      <c r="C14" s="28"/>
      <c r="D14" s="29"/>
      <c r="E14" s="30"/>
      <c r="F14" s="29"/>
      <c r="G14" s="30"/>
      <c r="H14" s="29"/>
      <c r="I14" s="30"/>
      <c r="J14" s="29"/>
      <c r="K14" s="30"/>
      <c r="L14" s="29"/>
      <c r="M14" s="30"/>
      <c r="N14" s="29"/>
      <c r="O14" s="30"/>
      <c r="P14" s="29"/>
      <c r="Q14" s="30"/>
      <c r="R14" s="29"/>
      <c r="S14" s="30"/>
      <c r="T14" s="29"/>
      <c r="U14" s="30"/>
      <c r="V14" s="29"/>
    </row>
    <row r="15" spans="1:22" ht="59.25" customHeight="1" x14ac:dyDescent="0.25">
      <c r="A15" s="6" t="s">
        <v>20</v>
      </c>
      <c r="B15" s="13" t="s">
        <v>4</v>
      </c>
      <c r="C15" s="17"/>
      <c r="D15" s="2"/>
      <c r="E15" s="1"/>
      <c r="F15" s="2"/>
      <c r="G15" s="1"/>
      <c r="H15" s="2"/>
      <c r="I15" s="1"/>
      <c r="J15" s="2"/>
      <c r="K15" s="1"/>
      <c r="L15" s="2"/>
      <c r="M15" s="1"/>
      <c r="N15" s="2"/>
      <c r="O15" s="1"/>
      <c r="P15" s="2"/>
      <c r="Q15" s="1"/>
      <c r="R15" s="2"/>
      <c r="S15" s="1"/>
      <c r="T15" s="2"/>
      <c r="U15" s="1"/>
      <c r="V15" s="2"/>
    </row>
    <row r="16" spans="1:22" ht="51.75" customHeight="1" x14ac:dyDescent="0.25">
      <c r="A16" s="6" t="s">
        <v>54</v>
      </c>
      <c r="B16" s="13" t="s">
        <v>4</v>
      </c>
      <c r="C16" s="17"/>
      <c r="D16" s="2"/>
      <c r="E16" s="1"/>
      <c r="F16" s="2"/>
      <c r="G16" s="1"/>
      <c r="H16" s="2"/>
      <c r="I16" s="1"/>
      <c r="J16" s="2"/>
      <c r="K16" s="1"/>
      <c r="L16" s="2"/>
      <c r="M16" s="1"/>
      <c r="N16" s="2"/>
      <c r="O16" s="1"/>
      <c r="P16" s="2"/>
      <c r="Q16" s="1"/>
      <c r="R16" s="2"/>
      <c r="S16" s="1"/>
      <c r="T16" s="2"/>
      <c r="U16" s="1"/>
      <c r="V16" s="2"/>
    </row>
    <row r="17" spans="1:22" ht="45.75" customHeight="1" x14ac:dyDescent="0.25">
      <c r="A17" s="6" t="s">
        <v>68</v>
      </c>
      <c r="B17" s="13" t="s">
        <v>4</v>
      </c>
      <c r="C17" s="17"/>
      <c r="D17" s="2"/>
      <c r="E17" s="1"/>
      <c r="F17" s="2"/>
      <c r="G17" s="1"/>
      <c r="H17" s="2"/>
      <c r="I17" s="1"/>
      <c r="J17" s="2"/>
      <c r="K17" s="1"/>
      <c r="L17" s="2"/>
      <c r="M17" s="1"/>
      <c r="N17" s="2"/>
      <c r="O17" s="1"/>
      <c r="P17" s="2"/>
      <c r="Q17" s="1"/>
      <c r="R17" s="2"/>
      <c r="S17" s="1"/>
      <c r="T17" s="2"/>
      <c r="U17" s="1"/>
      <c r="V17" s="2"/>
    </row>
    <row r="18" spans="1:22" ht="49.5" customHeight="1" x14ac:dyDescent="0.25">
      <c r="A18" s="6" t="s">
        <v>55</v>
      </c>
      <c r="B18" s="13" t="s">
        <v>4</v>
      </c>
      <c r="C18" s="17"/>
      <c r="D18" s="2"/>
      <c r="E18" s="1"/>
      <c r="F18" s="2"/>
      <c r="G18" s="1"/>
      <c r="H18" s="2"/>
      <c r="I18" s="1"/>
      <c r="J18" s="2"/>
      <c r="K18" s="1"/>
      <c r="L18" s="2"/>
      <c r="M18" s="1"/>
      <c r="N18" s="2"/>
      <c r="O18" s="1"/>
      <c r="P18" s="2"/>
      <c r="Q18" s="1"/>
      <c r="R18" s="2"/>
      <c r="S18" s="1"/>
      <c r="T18" s="2"/>
      <c r="U18" s="1"/>
      <c r="V18" s="2"/>
    </row>
    <row r="19" spans="1:22" ht="124.5" customHeight="1" x14ac:dyDescent="0.25">
      <c r="A19" s="6" t="s">
        <v>63</v>
      </c>
      <c r="B19" s="13" t="s">
        <v>4</v>
      </c>
      <c r="C19" s="17"/>
      <c r="D19" s="2"/>
      <c r="E19" s="1"/>
      <c r="F19" s="2"/>
      <c r="G19" s="1"/>
      <c r="H19" s="2"/>
      <c r="I19" s="1"/>
      <c r="J19" s="2"/>
      <c r="K19" s="1"/>
      <c r="L19" s="2"/>
      <c r="M19" s="1"/>
      <c r="N19" s="2"/>
      <c r="O19" s="1"/>
      <c r="P19" s="2"/>
      <c r="Q19" s="1"/>
      <c r="R19" s="2"/>
      <c r="S19" s="1"/>
      <c r="T19" s="2"/>
      <c r="U19" s="1"/>
      <c r="V19" s="2"/>
    </row>
    <row r="20" spans="1:22" ht="78.75" customHeight="1" x14ac:dyDescent="0.25">
      <c r="A20" s="6" t="s">
        <v>56</v>
      </c>
      <c r="B20" s="13" t="s">
        <v>4</v>
      </c>
      <c r="C20" s="17"/>
      <c r="D20" s="2"/>
      <c r="E20" s="1"/>
      <c r="F20" s="2"/>
      <c r="G20" s="1"/>
      <c r="H20" s="2"/>
      <c r="I20" s="1"/>
      <c r="J20" s="2"/>
      <c r="K20" s="1"/>
      <c r="L20" s="2"/>
      <c r="M20" s="1"/>
      <c r="N20" s="2"/>
      <c r="O20" s="1"/>
      <c r="P20" s="2"/>
      <c r="Q20" s="1"/>
      <c r="R20" s="2"/>
      <c r="S20" s="1"/>
      <c r="T20" s="2"/>
      <c r="U20" s="1"/>
      <c r="V20" s="2"/>
    </row>
    <row r="21" spans="1:22" ht="57.75" customHeight="1" x14ac:dyDescent="0.25">
      <c r="A21" s="6" t="s">
        <v>45</v>
      </c>
      <c r="B21" s="13" t="s">
        <v>4</v>
      </c>
      <c r="C21" s="17"/>
      <c r="D21" s="2"/>
      <c r="E21" s="1"/>
      <c r="F21" s="2"/>
      <c r="G21" s="1"/>
      <c r="H21" s="2"/>
      <c r="I21" s="1"/>
      <c r="J21" s="2"/>
      <c r="K21" s="1"/>
      <c r="L21" s="2"/>
      <c r="M21" s="1"/>
      <c r="N21" s="2"/>
      <c r="O21" s="1"/>
      <c r="P21" s="2"/>
      <c r="Q21" s="1"/>
      <c r="R21" s="2"/>
      <c r="S21" s="1"/>
      <c r="T21" s="2"/>
      <c r="U21" s="1"/>
      <c r="V21" s="2"/>
    </row>
    <row r="22" spans="1:22" ht="93.75" customHeight="1" x14ac:dyDescent="0.25">
      <c r="A22" s="6" t="s">
        <v>46</v>
      </c>
      <c r="B22" s="13" t="s">
        <v>4</v>
      </c>
      <c r="C22" s="17"/>
      <c r="D22" s="2"/>
      <c r="E22" s="1"/>
      <c r="F22" s="2"/>
      <c r="G22" s="1"/>
      <c r="H22" s="2"/>
      <c r="I22" s="1"/>
      <c r="J22" s="2"/>
      <c r="K22" s="1"/>
      <c r="L22" s="2"/>
      <c r="M22" s="1"/>
      <c r="N22" s="2"/>
      <c r="O22" s="1"/>
      <c r="P22" s="2"/>
      <c r="Q22" s="1"/>
      <c r="R22" s="2"/>
      <c r="S22" s="1"/>
      <c r="T22" s="2"/>
      <c r="U22" s="1"/>
      <c r="V22" s="2"/>
    </row>
    <row r="23" spans="1:22" ht="60.75" customHeight="1" x14ac:dyDescent="0.25">
      <c r="A23" s="6" t="s">
        <v>47</v>
      </c>
      <c r="B23" s="13" t="s">
        <v>4</v>
      </c>
      <c r="C23" s="17"/>
      <c r="D23" s="2"/>
      <c r="E23" s="1"/>
      <c r="F23" s="2"/>
      <c r="G23" s="1"/>
      <c r="H23" s="2"/>
      <c r="I23" s="1"/>
      <c r="J23" s="2"/>
      <c r="K23" s="1"/>
      <c r="L23" s="2"/>
      <c r="M23" s="1"/>
      <c r="N23" s="2"/>
      <c r="O23" s="1"/>
      <c r="P23" s="2"/>
      <c r="Q23" s="1"/>
      <c r="R23" s="2"/>
      <c r="S23" s="1"/>
      <c r="T23" s="2"/>
      <c r="U23" s="1"/>
      <c r="V23" s="2"/>
    </row>
    <row r="24" spans="1:22" ht="57" customHeight="1" x14ac:dyDescent="0.25">
      <c r="A24" s="6" t="s">
        <v>48</v>
      </c>
      <c r="B24" s="13" t="s">
        <v>4</v>
      </c>
      <c r="C24" s="17"/>
      <c r="D24" s="2"/>
      <c r="E24" s="1"/>
      <c r="F24" s="2"/>
      <c r="G24" s="1"/>
      <c r="H24" s="2"/>
      <c r="I24" s="1"/>
      <c r="J24" s="2"/>
      <c r="K24" s="1"/>
      <c r="L24" s="2"/>
      <c r="M24" s="1"/>
      <c r="N24" s="2"/>
      <c r="O24" s="1"/>
      <c r="P24" s="2"/>
      <c r="Q24" s="1"/>
      <c r="R24" s="2"/>
      <c r="S24" s="1"/>
      <c r="T24" s="2"/>
      <c r="U24" s="1"/>
      <c r="V24" s="2"/>
    </row>
    <row r="25" spans="1:22" ht="140.25" customHeight="1" x14ac:dyDescent="0.25">
      <c r="A25" s="5" t="s">
        <v>66</v>
      </c>
      <c r="B25" s="13" t="s">
        <v>4</v>
      </c>
      <c r="C25" s="17"/>
      <c r="D25" s="2"/>
      <c r="E25" s="1"/>
      <c r="F25" s="2"/>
      <c r="G25" s="1"/>
      <c r="H25" s="2"/>
      <c r="I25" s="1"/>
      <c r="J25" s="2"/>
      <c r="K25" s="1"/>
      <c r="L25" s="2"/>
      <c r="M25" s="1"/>
      <c r="N25" s="2"/>
      <c r="O25" s="1"/>
      <c r="P25" s="2"/>
      <c r="Q25" s="1"/>
      <c r="R25" s="2"/>
      <c r="S25" s="1"/>
      <c r="T25" s="2"/>
      <c r="U25" s="1"/>
      <c r="V25" s="2"/>
    </row>
    <row r="26" spans="1:22" ht="118.5" customHeight="1" x14ac:dyDescent="0.25">
      <c r="A26" s="6" t="s">
        <v>64</v>
      </c>
      <c r="B26" s="13" t="s">
        <v>4</v>
      </c>
      <c r="C26" s="17"/>
      <c r="D26" s="2"/>
      <c r="E26" s="1"/>
      <c r="F26" s="2"/>
      <c r="G26" s="1"/>
      <c r="H26" s="2"/>
      <c r="I26" s="1"/>
      <c r="J26" s="2"/>
      <c r="K26" s="1"/>
      <c r="L26" s="2"/>
      <c r="M26" s="1"/>
      <c r="N26" s="2"/>
      <c r="O26" s="1"/>
      <c r="P26" s="2"/>
      <c r="Q26" s="1"/>
      <c r="R26" s="2"/>
      <c r="S26" s="1"/>
      <c r="T26" s="2"/>
      <c r="U26" s="1"/>
      <c r="V26" s="2"/>
    </row>
    <row r="27" spans="1:22" ht="84.75" customHeight="1" x14ac:dyDescent="0.25">
      <c r="A27" s="5" t="s">
        <v>49</v>
      </c>
      <c r="B27" s="13" t="s">
        <v>4</v>
      </c>
      <c r="C27" s="17"/>
      <c r="D27" s="2"/>
      <c r="E27" s="1"/>
      <c r="F27" s="2"/>
      <c r="G27" s="1"/>
      <c r="H27" s="2"/>
      <c r="I27" s="1"/>
      <c r="J27" s="2"/>
      <c r="K27" s="1"/>
      <c r="L27" s="2"/>
      <c r="M27" s="1"/>
      <c r="N27" s="2"/>
      <c r="O27" s="1"/>
      <c r="P27" s="2"/>
      <c r="Q27" s="1"/>
      <c r="R27" s="2"/>
      <c r="S27" s="1"/>
      <c r="T27" s="2"/>
      <c r="U27" s="1"/>
      <c r="V27" s="2"/>
    </row>
    <row r="28" spans="1:22" ht="102" customHeight="1" x14ac:dyDescent="0.25">
      <c r="A28" s="6" t="s">
        <v>35</v>
      </c>
      <c r="B28" s="13" t="s">
        <v>4</v>
      </c>
      <c r="C28" s="17"/>
      <c r="D28" s="2"/>
      <c r="E28" s="1"/>
      <c r="F28" s="2"/>
      <c r="G28" s="1"/>
      <c r="H28" s="2"/>
      <c r="I28" s="1"/>
      <c r="J28" s="2"/>
      <c r="K28" s="1"/>
      <c r="L28" s="2"/>
      <c r="M28" s="1"/>
      <c r="N28" s="2"/>
      <c r="O28" s="1"/>
      <c r="P28" s="2"/>
      <c r="Q28" s="1"/>
      <c r="R28" s="2"/>
      <c r="S28" s="1"/>
      <c r="T28" s="2"/>
      <c r="U28" s="1"/>
      <c r="V28" s="2"/>
    </row>
    <row r="29" spans="1:22" ht="56.25" customHeight="1" x14ac:dyDescent="0.25">
      <c r="A29" s="6" t="s">
        <v>50</v>
      </c>
      <c r="B29" s="13" t="s">
        <v>4</v>
      </c>
      <c r="C29" s="17"/>
      <c r="D29" s="2"/>
      <c r="E29" s="1"/>
      <c r="F29" s="2"/>
      <c r="G29" s="1"/>
      <c r="H29" s="2"/>
      <c r="I29" s="1"/>
      <c r="J29" s="2"/>
      <c r="K29" s="1"/>
      <c r="L29" s="2"/>
      <c r="M29" s="1"/>
      <c r="N29" s="2"/>
      <c r="O29" s="1"/>
      <c r="P29" s="2"/>
      <c r="Q29" s="1"/>
      <c r="R29" s="2"/>
      <c r="S29" s="1"/>
      <c r="T29" s="2"/>
      <c r="U29" s="1"/>
      <c r="V29" s="2"/>
    </row>
    <row r="30" spans="1:22" ht="45.75" customHeight="1" x14ac:dyDescent="0.25">
      <c r="A30" s="6" t="s">
        <v>57</v>
      </c>
      <c r="B30" s="13" t="s">
        <v>4</v>
      </c>
      <c r="C30" s="17"/>
      <c r="D30" s="2"/>
      <c r="E30" s="1"/>
      <c r="F30" s="2"/>
      <c r="G30" s="1"/>
      <c r="H30" s="2"/>
      <c r="I30" s="1"/>
      <c r="J30" s="2"/>
      <c r="K30" s="1"/>
      <c r="L30" s="2"/>
      <c r="M30" s="1"/>
      <c r="N30" s="2"/>
      <c r="O30" s="1"/>
      <c r="P30" s="2"/>
      <c r="Q30" s="1"/>
      <c r="R30" s="2"/>
      <c r="S30" s="1"/>
      <c r="T30" s="2"/>
      <c r="U30" s="1"/>
      <c r="V30" s="2"/>
    </row>
    <row r="31" spans="1:22" ht="45.75" customHeight="1" x14ac:dyDescent="0.25">
      <c r="A31" s="6" t="s">
        <v>58</v>
      </c>
      <c r="B31" s="13" t="s">
        <v>4</v>
      </c>
      <c r="C31" s="17"/>
      <c r="D31" s="2"/>
      <c r="E31" s="1"/>
      <c r="F31" s="2"/>
      <c r="G31" s="1"/>
      <c r="H31" s="2"/>
      <c r="I31" s="1"/>
      <c r="J31" s="2"/>
      <c r="K31" s="1"/>
      <c r="L31" s="2"/>
      <c r="M31" s="1"/>
      <c r="N31" s="2"/>
      <c r="O31" s="1"/>
      <c r="P31" s="2"/>
      <c r="Q31" s="1"/>
      <c r="R31" s="2"/>
      <c r="S31" s="1"/>
      <c r="T31" s="2"/>
      <c r="U31" s="1"/>
      <c r="V31" s="2"/>
    </row>
    <row r="32" spans="1:22" ht="128.25" customHeight="1" x14ac:dyDescent="0.25">
      <c r="A32" s="5" t="s">
        <v>51</v>
      </c>
      <c r="B32" s="13" t="s">
        <v>4</v>
      </c>
      <c r="C32" s="17"/>
      <c r="D32" s="2"/>
      <c r="E32" s="1"/>
      <c r="F32" s="2"/>
      <c r="G32" s="1"/>
      <c r="H32" s="2"/>
      <c r="I32" s="1"/>
      <c r="J32" s="2"/>
      <c r="K32" s="1"/>
      <c r="L32" s="2"/>
      <c r="M32" s="1"/>
      <c r="N32" s="2"/>
      <c r="O32" s="1"/>
      <c r="P32" s="2"/>
      <c r="Q32" s="1"/>
      <c r="R32" s="2"/>
      <c r="S32" s="1"/>
      <c r="T32" s="2"/>
      <c r="U32" s="1"/>
      <c r="V32" s="2"/>
    </row>
    <row r="33" spans="1:22" ht="47.25" customHeight="1" x14ac:dyDescent="0.25">
      <c r="A33" s="6" t="s">
        <v>42</v>
      </c>
      <c r="B33" s="13" t="s">
        <v>10</v>
      </c>
      <c r="C33" s="2"/>
      <c r="D33" s="2"/>
      <c r="E33" s="2"/>
      <c r="F33" s="2"/>
      <c r="G33" s="2"/>
      <c r="H33" s="2"/>
      <c r="I33" s="2"/>
      <c r="J33" s="2"/>
      <c r="K33" s="2"/>
      <c r="L33" s="2"/>
      <c r="M33" s="2"/>
      <c r="N33" s="2"/>
      <c r="O33" s="2"/>
      <c r="P33" s="2"/>
      <c r="Q33" s="2"/>
      <c r="R33" s="2"/>
      <c r="S33" s="2"/>
      <c r="T33" s="2"/>
      <c r="U33" s="2"/>
      <c r="V33" s="2"/>
    </row>
    <row r="34" spans="1:22" ht="47.25" customHeight="1" x14ac:dyDescent="0.25">
      <c r="A34" s="6" t="s">
        <v>59</v>
      </c>
      <c r="B34" s="13" t="s">
        <v>4</v>
      </c>
      <c r="C34" s="17"/>
      <c r="D34" s="2"/>
      <c r="E34" s="1"/>
      <c r="F34" s="2"/>
      <c r="G34" s="1"/>
      <c r="H34" s="2"/>
      <c r="I34" s="1"/>
      <c r="J34" s="2"/>
      <c r="K34" s="1"/>
      <c r="L34" s="2"/>
      <c r="M34" s="1"/>
      <c r="N34" s="2"/>
      <c r="O34" s="1"/>
      <c r="P34" s="2"/>
      <c r="Q34" s="1"/>
      <c r="R34" s="2"/>
      <c r="S34" s="1"/>
      <c r="T34" s="2"/>
      <c r="U34" s="1"/>
      <c r="V34" s="2"/>
    </row>
    <row r="35" spans="1:22" ht="27" customHeight="1" x14ac:dyDescent="0.25">
      <c r="A35" s="18" t="s">
        <v>11</v>
      </c>
      <c r="B35" s="13"/>
      <c r="C35" s="19">
        <f>SUM(C4,C5,C12,C13,C14,C15:C21,C22:C25,C26:C32,C34:C34)</f>
        <v>1</v>
      </c>
      <c r="D35" s="20"/>
      <c r="E35" s="19">
        <f>SUM(E4:E5,E12:E34)</f>
        <v>1</v>
      </c>
      <c r="F35" s="19"/>
      <c r="G35" s="19">
        <f>SUM(G4:G5,G12:G34)</f>
        <v>1</v>
      </c>
      <c r="H35" s="19"/>
      <c r="I35" s="19">
        <f>SUM(I4:I5,I12:I34)</f>
        <v>1</v>
      </c>
      <c r="J35" s="19"/>
      <c r="K35" s="19">
        <f>SUM(K4:K5,K12:K34)</f>
        <v>1</v>
      </c>
      <c r="L35" s="19"/>
      <c r="M35" s="19">
        <f>SUM(M4:M5,M12:M34)</f>
        <v>1</v>
      </c>
      <c r="N35" s="19"/>
      <c r="O35" s="19">
        <f>SUM(O4:O5,O12:O34)</f>
        <v>1</v>
      </c>
      <c r="P35" s="19"/>
      <c r="Q35" s="19">
        <f>SUM(Q4:Q5,Q12:Q34)</f>
        <v>1</v>
      </c>
      <c r="R35" s="19"/>
      <c r="S35" s="19">
        <f>SUM(S4:S5,S12:S34)</f>
        <v>1</v>
      </c>
      <c r="T35" s="19"/>
      <c r="U35" s="19">
        <f>SUM(U4:U5,U12:U34)</f>
        <v>1</v>
      </c>
      <c r="V35" s="19"/>
    </row>
  </sheetData>
  <mergeCells count="1">
    <mergeCell ref="A1:V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2022-08-08T07:00:00+00:00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https://www.oregon.gov/oha/HSD/OHP/CCO/NOABD-Evaluation-Criteria-2022.xlsx</Url>
      <Description>NOABD and Prior Authorization sample evaluation criteria, 08-2022 </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Props1.xml><?xml version="1.0" encoding="utf-8"?>
<ds:datastoreItem xmlns:ds="http://schemas.openxmlformats.org/officeDocument/2006/customXml" ds:itemID="{25C9E349-8C35-4E04-90E2-D31A0B40227E}"/>
</file>

<file path=customXml/itemProps2.xml><?xml version="1.0" encoding="utf-8"?>
<ds:datastoreItem xmlns:ds="http://schemas.openxmlformats.org/officeDocument/2006/customXml" ds:itemID="{487318B8-C5C0-4B53-BD79-6955730328FA}">
  <ds:schemaRefs>
    <ds:schemaRef ds:uri="http://schemas.microsoft.com/sharepoint/v3/contenttype/forms"/>
  </ds:schemaRefs>
</ds:datastoreItem>
</file>

<file path=customXml/itemProps3.xml><?xml version="1.0" encoding="utf-8"?>
<ds:datastoreItem xmlns:ds="http://schemas.openxmlformats.org/officeDocument/2006/customXml" ds:itemID="{359ACE67-7070-41DB-882D-55228BE075AA}">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55f958f7-070a-4117-bcb5-b50c0ccba210"/>
    <ds:schemaRef ds:uri="d9e2ab17-2cf8-4db7-bdb7-739bd64cf4c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 Service NOABD Review</vt:lpstr>
      <vt:lpstr>Claim Denial NOABD Review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NOABD and Prior Authorization sample evaluation criteria, 08-2022 </dc:title>
  <dc:subject/>
  <dc:creator>Goyer Nancy J</dc:creator>
  <cp:keywords/>
  <dc:description/>
  <cp:lastModifiedBy>Guerra Veronica</cp:lastModifiedBy>
  <cp:revision/>
  <cp:lastPrinted>2022-08-05T00:28:50Z</cp:lastPrinted>
  <dcterms:created xsi:type="dcterms:W3CDTF">2022-04-11T17:59:25Z</dcterms:created>
  <dcterms:modified xsi:type="dcterms:W3CDTF">2022-08-05T00:32:05Z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dff07ce7-2fe0-44e5-9d33-eb01c4950507,4;dff07ce7-2fe0-44e5-9d33-eb01c4950507,6;dff07ce7-2fe0-44e5-9d33-eb01c4950507,8;</vt:lpwstr>
  </property>
</Properties>
</file>