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workbookPr defaultThemeVersion="124226"/>
  <mc:AlternateContent xmlns:mc="http://schemas.openxmlformats.org/markup-compatibility/2006">
    <mc:Choice Requires="x15">
      <x15ac:absPath xmlns:x15ac="http://schemas.microsoft.com/office/spreadsheetml/2010/11/ac" url="/Volumes/GoogleDrive/Shared drives/GT DTP/2021/JULY/910721TRDC/"/>
    </mc:Choice>
  </mc:AlternateContent>
  <xr:revisionPtr revIDLastSave="0" documentId="13_ncr:1_{3897F295-A430-2047-969D-7F2968D01F3F}" xr6:coauthVersionLast="47" xr6:coauthVersionMax="47" xr10:uidLastSave="{00000000-0000-0000-0000-000000000000}"/>
  <bookViews>
    <workbookView xWindow="1000" yWindow="500" windowWidth="28800" windowHeight="20220" tabRatio="825" xr2:uid="{00000000-000D-0000-FFFF-FFFF00000000}"/>
  </bookViews>
  <sheets>
    <sheet name="Instrucciones" sheetId="24" r:id="rId1"/>
    <sheet name="1. Informe de gastos e ingresos" sheetId="18" r:id="rId2"/>
    <sheet name="2. Otros servicios y suministro" sheetId="15" r:id="rId3"/>
    <sheet name="Data Entry Import" sheetId="25" state="hidden" r:id="rId4"/>
  </sheets>
  <definedNames>
    <definedName name="_xlnm.Print_Area" localSheetId="1">'1. Informe de gastos e ingresos'!$B:$I</definedName>
    <definedName name="_xlnm.Print_Area" localSheetId="2">'2. Otros servicios y suministro'!$A$2:$G$29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18" l="1"/>
  <c r="I32" i="18" s="1"/>
  <c r="J32" i="18" s="1"/>
  <c r="D37" i="18"/>
  <c r="G31" i="18" l="1"/>
  <c r="F31" i="18"/>
  <c r="E31" i="18"/>
  <c r="D31" i="18"/>
  <c r="G15" i="18"/>
  <c r="F15" i="18"/>
  <c r="E15" i="18"/>
  <c r="D15" i="18"/>
  <c r="F14" i="15" l="1"/>
  <c r="E14" i="15"/>
  <c r="D14" i="15"/>
  <c r="C14" i="15"/>
  <c r="E10" i="18"/>
  <c r="C15" i="25" l="1"/>
  <c r="D15" i="25" s="1"/>
  <c r="C14" i="25"/>
  <c r="D14" i="25" s="1"/>
  <c r="G19" i="15"/>
  <c r="G27" i="15" l="1"/>
  <c r="D6" i="15"/>
  <c r="D8" i="15"/>
  <c r="H26" i="18"/>
  <c r="I23" i="18"/>
  <c r="H33" i="18"/>
  <c r="I33" i="18" s="1"/>
  <c r="H34" i="18"/>
  <c r="I34" i="18" s="1"/>
  <c r="H35" i="18"/>
  <c r="I35" i="18" s="1"/>
  <c r="H36" i="18"/>
  <c r="I36" i="18" s="1"/>
  <c r="C11" i="25"/>
  <c r="D11" i="25" s="1"/>
  <c r="H37" i="18" l="1"/>
  <c r="C4" i="25" l="1"/>
  <c r="L8" i="25"/>
  <c r="C3" i="25"/>
  <c r="C2" i="25"/>
  <c r="M8" i="25" l="1"/>
  <c r="G37" i="18"/>
  <c r="F37" i="18"/>
  <c r="E37" i="18"/>
  <c r="J34" i="18"/>
  <c r="O8" i="25" s="1"/>
  <c r="J8" i="25"/>
  <c r="I21" i="18"/>
  <c r="H8" i="25" s="1"/>
  <c r="I20" i="18"/>
  <c r="G8" i="25" s="1"/>
  <c r="I19" i="18"/>
  <c r="F8" i="25" s="1"/>
  <c r="I18" i="18"/>
  <c r="E8" i="25" s="1"/>
  <c r="H17" i="18"/>
  <c r="H24" i="18" s="1"/>
  <c r="I16" i="18"/>
  <c r="C8" i="25" s="1"/>
  <c r="D10" i="15"/>
  <c r="C13" i="25" l="1"/>
  <c r="D13" i="25" s="1"/>
  <c r="J35" i="18"/>
  <c r="P8" i="25" s="1"/>
  <c r="J36" i="18"/>
  <c r="Q8" i="25" s="1"/>
  <c r="J33" i="18"/>
  <c r="I37" i="18"/>
  <c r="K8" i="25" s="1"/>
  <c r="N8" i="25" l="1"/>
  <c r="J37" i="18"/>
  <c r="C25" i="15"/>
  <c r="D22" i="18" s="1"/>
  <c r="G16" i="15"/>
  <c r="G17" i="15"/>
  <c r="G18" i="15"/>
  <c r="G20" i="15"/>
  <c r="G21" i="15"/>
  <c r="G22" i="15"/>
  <c r="G23" i="15"/>
  <c r="G24" i="15"/>
  <c r="G15" i="15"/>
  <c r="D17" i="18" l="1"/>
  <c r="D24" i="18" s="1"/>
  <c r="D25" i="18" s="1"/>
  <c r="D26" i="18" l="1"/>
  <c r="F25" i="15"/>
  <c r="G22" i="18" s="1"/>
  <c r="G17" i="18" s="1"/>
  <c r="G24" i="18" s="1"/>
  <c r="E25" i="15"/>
  <c r="D25" i="15"/>
  <c r="F22" i="18" l="1"/>
  <c r="F17" i="18" s="1"/>
  <c r="F24" i="18" s="1"/>
  <c r="F25" i="18" s="1"/>
  <c r="F26" i="18" s="1"/>
  <c r="I22" i="18"/>
  <c r="E22" i="18"/>
  <c r="C12" i="25"/>
  <c r="D12" i="25" s="1"/>
  <c r="G25" i="18"/>
  <c r="G26" i="18" s="1"/>
  <c r="E17" i="18"/>
  <c r="E24" i="18" s="1"/>
  <c r="G25" i="15"/>
  <c r="E25" i="18" l="1"/>
  <c r="E26" i="18" s="1"/>
  <c r="I26" i="18" s="1"/>
  <c r="C16" i="25" s="1"/>
  <c r="D16" i="25" s="1"/>
  <c r="I8" i="25"/>
  <c r="I17" i="18"/>
  <c r="I25" i="18" l="1"/>
  <c r="I24" i="18"/>
  <c r="D8"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tc={6D860EFB-8C9B-46E5-B1CF-09594909761B}</author>
  </authors>
  <commentList>
    <comment ref="L37" authorId="0" shapeId="0" xr:uid="{6D860EFB-8C9B-46E5-B1CF-09594909761B}">
      <text>
        <t>[Threaded comment]
Your version of Excel allows you to read this threaded comment; however, any edits to it will get removed if the file is opened in a newer version of Excel. Learn more: https://go.microsoft.com/fwlink/?linkid=870924
Comment:
    Added conditional formating so this total will turn red if it does not match total from section A</t>
      </text>
    </comment>
  </commentList>
</comments>
</file>

<file path=xl/sharedStrings.xml><?xml version="1.0" encoding="utf-8"?>
<sst xmlns="http://schemas.openxmlformats.org/spreadsheetml/2006/main" count="146" uniqueCount="146">
  <si>
    <r>
      <rPr>
        <sz val="14"/>
        <color theme="1"/>
        <rFont val="Calibri"/>
        <family val="2"/>
        <scheme val="minor"/>
      </rPr>
      <t>2.</t>
    </r>
  </si>
  <si>
    <r>
      <rPr>
        <sz val="14"/>
        <color theme="1"/>
        <rFont val="Calibri"/>
        <family val="2"/>
        <scheme val="minor"/>
      </rPr>
      <t>3.</t>
    </r>
  </si>
  <si>
    <r>
      <rPr>
        <b/>
        <sz val="14"/>
        <rFont val="Calibri"/>
        <family val="2"/>
        <scheme val="minor"/>
      </rPr>
      <t>GASTOS</t>
    </r>
  </si>
  <si>
    <r>
      <rPr>
        <b/>
        <sz val="14"/>
        <color theme="1"/>
        <rFont val="Calibri"/>
        <family val="2"/>
        <scheme val="minor"/>
      </rPr>
      <t>Gastos del OHA/la División de Salud Pública (PHD, por sus siglas en inglés)</t>
    </r>
  </si>
  <si>
    <r>
      <rPr>
        <b/>
        <sz val="14"/>
        <color theme="1"/>
        <rFont val="Calibri"/>
        <family val="2"/>
        <scheme val="minor"/>
      </rPr>
      <t>OREGON HEALTH AUTHORITY</t>
    </r>
  </si>
  <si>
    <r>
      <rPr>
        <b/>
        <sz val="14"/>
        <color theme="1"/>
        <rFont val="Calibri"/>
        <family val="2"/>
        <scheme val="minor"/>
      </rPr>
      <t>Programa:</t>
    </r>
  </si>
  <si>
    <r>
      <rPr>
        <sz val="14"/>
        <color theme="1"/>
        <rFont val="Calibri"/>
        <family val="2"/>
        <scheme val="minor"/>
      </rPr>
      <t>Número de formulario 23-152</t>
    </r>
  </si>
  <si>
    <r>
      <rPr>
        <b/>
        <sz val="13"/>
        <color theme="1"/>
        <rFont val="Calibri"/>
        <family val="2"/>
        <scheme val="minor"/>
      </rPr>
      <t>FECHA</t>
    </r>
  </si>
  <si>
    <r>
      <rPr>
        <b/>
        <sz val="13"/>
        <color theme="1"/>
        <rFont val="Calibri"/>
        <family val="2"/>
        <scheme val="minor"/>
      </rPr>
      <t>TELÉFONO</t>
    </r>
  </si>
  <si>
    <r>
      <rPr>
        <b/>
        <sz val="13"/>
        <color theme="1"/>
        <rFont val="Calibri"/>
        <family val="2"/>
        <scheme val="minor"/>
      </rPr>
      <t>ELABORADO POR</t>
    </r>
  </si>
  <si>
    <r>
      <rPr>
        <b/>
        <sz val="14"/>
        <color theme="0"/>
        <rFont val="Calibri"/>
        <family val="2"/>
        <scheme val="minor"/>
      </rPr>
      <t>DESGLOSE POR TRIMESTRE DEL AÑO FISCAL</t>
    </r>
  </si>
  <si>
    <r>
      <rPr>
        <b/>
        <sz val="14"/>
        <color theme="1"/>
        <rFont val="Calibri"/>
        <family val="2"/>
        <scheme val="minor"/>
      </rPr>
      <t>Año Fiscal:</t>
    </r>
  </si>
  <si>
    <r>
      <rPr>
        <b/>
        <sz val="14"/>
        <color theme="1"/>
        <rFont val="Calibri"/>
        <family val="2"/>
        <scheme val="minor"/>
      </rPr>
      <t>FIRMA DEL AGENTE AUTORIZADO</t>
    </r>
  </si>
  <si>
    <r>
      <rPr>
        <sz val="14"/>
        <color theme="1"/>
        <rFont val="Calibri"/>
        <family val="2"/>
        <scheme val="minor"/>
      </rPr>
      <t>2b. Viajes y capacitación</t>
    </r>
  </si>
  <si>
    <r>
      <rPr>
        <b/>
        <sz val="14"/>
        <rFont val="Calibri"/>
        <family val="2"/>
        <scheme val="minor"/>
      </rPr>
      <t>OTROS GASTOS POR SERVICIOS Y SUMINISTROS</t>
    </r>
  </si>
  <si>
    <r>
      <rPr>
        <sz val="14"/>
        <color theme="1"/>
        <rFont val="Calibri"/>
        <family val="2"/>
        <scheme val="minor"/>
      </rPr>
      <t>Ingrese la categoría de Otros servicios y suministros</t>
    </r>
  </si>
  <si>
    <r>
      <rPr>
        <b/>
        <sz val="14"/>
        <color theme="1"/>
        <rFont val="Calibri"/>
        <family val="2"/>
        <scheme val="minor"/>
      </rPr>
      <t>TOTAL DE OTROS GASTOS POR SERVICIOS Y SUMINISTROS**</t>
    </r>
  </si>
  <si>
    <r>
      <rPr>
        <b/>
        <sz val="14"/>
        <color theme="1"/>
        <rFont val="Calibri"/>
        <family val="2"/>
        <scheme val="minor"/>
      </rPr>
      <t>OTROS SERVICIOS Y SUMINISTROS*</t>
    </r>
  </si>
  <si>
    <r>
      <rPr>
        <sz val="14"/>
        <color theme="1"/>
        <rFont val="Calibri"/>
        <family val="2"/>
        <scheme val="minor"/>
      </rPr>
      <t>Número de formulario 23-152 Otros gastos por servicios y suministros</t>
    </r>
  </si>
  <si>
    <r>
      <rPr>
        <b/>
        <sz val="14"/>
        <color theme="1"/>
        <rFont val="Calibri"/>
        <family val="2"/>
        <scheme val="minor"/>
      </rPr>
      <t>Marque la casilla si las cantidades han sido revisadas desde que el informe fue presentado</t>
    </r>
  </si>
  <si>
    <r>
      <rPr>
        <b/>
        <sz val="14"/>
        <color theme="1"/>
        <rFont val="Calibri"/>
        <family val="2"/>
        <scheme val="minor"/>
      </rPr>
      <t>INFORME DE GASTOS POR COVID-19 DIVISIÓN DE SALUD PÚBLICA CBO</t>
    </r>
  </si>
  <si>
    <r>
      <rPr>
        <b/>
        <sz val="14"/>
        <color theme="1"/>
        <rFont val="Calibri"/>
        <family val="2"/>
        <scheme val="minor"/>
      </rPr>
      <t xml:space="preserve">ENVIAR POR CORREO ELECTRÓNICO A:  </t>
    </r>
  </si>
  <si>
    <r>
      <rPr>
        <b/>
        <sz val="14"/>
        <color theme="1"/>
        <rFont val="Calibri"/>
        <family val="2"/>
        <scheme val="minor"/>
      </rPr>
      <t>CBO:</t>
    </r>
  </si>
  <si>
    <r>
      <rPr>
        <sz val="14"/>
        <rFont val="Calibri"/>
        <family val="2"/>
        <scheme val="minor"/>
      </rPr>
      <t xml:space="preserve"> </t>
    </r>
  </si>
  <si>
    <r>
      <rPr>
        <b/>
        <sz val="12"/>
        <rFont val="Calibri"/>
        <family val="2"/>
        <scheme val="minor"/>
      </rPr>
      <t>Plan de presupuesto aprobado</t>
    </r>
  </si>
  <si>
    <r>
      <rPr>
        <b/>
        <sz val="14"/>
        <color theme="1"/>
        <rFont val="Calibri"/>
        <family val="2"/>
        <scheme val="minor"/>
      </rPr>
      <t>CERTIFICADO</t>
    </r>
  </si>
  <si>
    <r>
      <rPr>
        <sz val="14"/>
        <rFont val="Calibri"/>
        <family val="2"/>
        <scheme val="minor"/>
      </rPr>
      <t>CBO COVID-19</t>
    </r>
  </si>
  <si>
    <r>
      <rPr>
        <b/>
        <sz val="14"/>
        <color theme="1"/>
        <rFont val="Calibri"/>
        <family val="2"/>
        <scheme val="minor"/>
      </rPr>
      <t>Anotaciones y plazos límite</t>
    </r>
  </si>
  <si>
    <r>
      <rPr>
        <b/>
        <sz val="14"/>
        <color theme="1"/>
        <rFont val="Calibri"/>
        <family val="2"/>
        <scheme val="minor"/>
      </rPr>
      <t>A</t>
    </r>
  </si>
  <si>
    <r>
      <rPr>
        <b/>
        <sz val="14"/>
        <color theme="1"/>
        <rFont val="Calibri"/>
        <family val="2"/>
        <scheme val="minor"/>
      </rPr>
      <t>C</t>
    </r>
  </si>
  <si>
    <r>
      <rPr>
        <b/>
        <sz val="14"/>
        <color theme="1"/>
        <rFont val="Calibri"/>
        <family val="2"/>
        <scheme val="minor"/>
      </rPr>
      <t>B</t>
    </r>
  </si>
  <si>
    <r>
      <rPr>
        <sz val="14"/>
        <color theme="1"/>
        <rFont val="Calibri"/>
        <family val="2"/>
        <scheme val="minor"/>
      </rPr>
      <t xml:space="preserve"> Certifico, a mi leal saber y entender, que el informe es verdadero, completo y exacto, y que los gastos, desembolsos e ingresos en efectivo se destinan a los fines y objetivos establecidos en los términos y condiciones de la concesión federal. Estoy consciente que cualquier información falsa, ficticia o fraudulenta o la omisión de cualquier hecho material, puede someterme a sanciones penales, civiles o administrativas por fraude, declaraciones falsas, reclamaciones falsas o de otro tipo. (2 CFR 200.415)</t>
    </r>
  </si>
  <si>
    <r>
      <rPr>
        <b/>
        <sz val="12"/>
        <color theme="1"/>
        <rFont val="Calibri"/>
        <family val="2"/>
        <scheme val="minor"/>
      </rPr>
      <t>Total por categoría</t>
    </r>
  </si>
  <si>
    <r>
      <rPr>
        <sz val="14"/>
        <color theme="1"/>
        <rFont val="Calibri"/>
        <family val="2"/>
        <scheme val="minor"/>
      </rPr>
      <t>Participación comunitaria, educación y divulgación</t>
    </r>
  </si>
  <si>
    <r>
      <rPr>
        <sz val="14"/>
        <color theme="1"/>
        <rFont val="Calibri"/>
        <family val="2"/>
        <scheme val="minor"/>
      </rPr>
      <t>Rastreo de contactos</t>
    </r>
  </si>
  <si>
    <r>
      <rPr>
        <sz val="14"/>
        <color theme="1"/>
        <rFont val="Calibri"/>
        <family val="2"/>
        <scheme val="minor"/>
      </rPr>
      <t>Servicios sociales y apoyo integral</t>
    </r>
  </si>
  <si>
    <r>
      <rPr>
        <b/>
        <sz val="14"/>
        <color theme="1"/>
        <rFont val="Calibri"/>
        <family val="2"/>
        <scheme val="minor"/>
      </rPr>
      <t xml:space="preserve">*Aviso: </t>
    </r>
    <r>
      <rPr>
        <b/>
        <sz val="14"/>
        <color theme="1"/>
        <rFont val="Calibri"/>
        <family val="2"/>
        <scheme val="minor"/>
      </rPr>
      <t xml:space="preserve">Por cada línea debajo de 2e. </t>
    </r>
    <r>
      <rPr>
        <b/>
        <sz val="14"/>
        <color theme="1"/>
        <rFont val="Calibri"/>
        <family val="2"/>
        <scheme val="minor"/>
      </rPr>
      <t>OTROS SERVICIOS Y SUMINISTROS, ingrese el tipo de otros gastos y la cantidad.</t>
    </r>
  </si>
  <si>
    <r>
      <rPr>
        <sz val="14"/>
        <rFont val="Calibri"/>
        <family val="2"/>
        <scheme val="minor"/>
      </rPr>
      <t>[Ingrese el nombre de su</t>
    </r>
    <r>
      <rPr>
        <b/>
        <sz val="14"/>
        <rFont val="Calibri"/>
        <family val="2"/>
        <scheme val="minor"/>
      </rPr>
      <t xml:space="preserve"> </t>
    </r>
    <r>
      <rPr>
        <sz val="14"/>
        <rFont val="Calibri"/>
        <family val="2"/>
        <scheme val="minor"/>
      </rPr>
      <t>organización de base comunitaria]</t>
    </r>
  </si>
  <si>
    <r>
      <rPr>
        <sz val="14"/>
        <color theme="1"/>
        <rFont val="Calibri"/>
        <family val="2"/>
        <scheme val="minor"/>
      </rPr>
      <t>4.</t>
    </r>
  </si>
  <si>
    <r>
      <rPr>
        <b/>
        <sz val="14"/>
        <color theme="1"/>
        <rFont val="Calibri"/>
        <family val="2"/>
        <scheme val="minor"/>
      </rPr>
      <t>Bienes de equipo</t>
    </r>
  </si>
  <si>
    <r>
      <rPr>
        <sz val="14"/>
        <color theme="1"/>
        <rFont val="Calibri"/>
        <family val="2"/>
        <scheme val="minor"/>
      </rPr>
      <t>2a. Subcontratos</t>
    </r>
  </si>
  <si>
    <r>
      <rPr>
        <sz val="14"/>
        <color theme="1"/>
        <rFont val="Calibri"/>
        <family val="2"/>
        <scheme val="minor"/>
      </rPr>
      <t>2c. Suministros (incluye Suministros iniciales)</t>
    </r>
  </si>
  <si>
    <r>
      <rPr>
        <b/>
        <sz val="14"/>
        <color theme="1"/>
        <rFont val="Calibri"/>
        <family val="2"/>
        <scheme val="minor"/>
      </rPr>
      <t>Estimación de gastos por actividad</t>
    </r>
  </si>
  <si>
    <t>Community.COVID19@dhsoha.state.or.us</t>
  </si>
  <si>
    <t>Community.COVID19@dhsoha.state.or.us para el 30 de abril de 2021 y el 31 de julio de 2021.</t>
  </si>
  <si>
    <r>
      <rPr>
        <b/>
        <sz val="12"/>
        <color theme="1"/>
        <rFont val="Calibri"/>
        <family val="2"/>
        <scheme val="minor"/>
      </rPr>
      <t>Costos indirectos</t>
    </r>
  </si>
  <si>
    <r>
      <rPr>
        <sz val="14"/>
        <color theme="1"/>
        <rFont val="Calibri"/>
        <family val="2"/>
        <scheme val="minor"/>
      </rPr>
      <t>Costos directos del cliente</t>
    </r>
  </si>
  <si>
    <r>
      <rPr>
        <b/>
        <sz val="14"/>
        <color theme="1"/>
        <rFont val="Calibri"/>
        <family val="2"/>
        <scheme val="minor"/>
      </rPr>
      <t xml:space="preserve">N.º de contrato: </t>
    </r>
  </si>
  <si>
    <r>
      <rPr>
        <sz val="14"/>
        <color theme="1"/>
        <rFont val="Calibri"/>
        <family val="2"/>
        <scheme val="minor"/>
      </rPr>
      <t>2e. Otro (total autocompletado del formulario "Otros servicios y suministros")</t>
    </r>
  </si>
  <si>
    <r>
      <rPr>
        <b/>
        <sz val="11"/>
        <color theme="1"/>
        <rFont val="Calibri"/>
        <family val="2"/>
        <scheme val="minor"/>
      </rPr>
      <t>Date Received</t>
    </r>
  </si>
  <si>
    <t>A. Is report signed (Y/N)?</t>
  </si>
  <si>
    <r>
      <rPr>
        <b/>
        <sz val="11"/>
        <color theme="1"/>
        <rFont val="Calibri"/>
        <family val="2"/>
        <scheme val="minor"/>
      </rPr>
      <t>Report Version - Date</t>
    </r>
  </si>
  <si>
    <r>
      <rPr>
        <b/>
        <sz val="11"/>
        <color theme="1"/>
        <rFont val="Calibri"/>
        <family val="2"/>
        <scheme val="minor"/>
      </rPr>
      <t>Error Code</t>
    </r>
  </si>
  <si>
    <r>
      <rPr>
        <b/>
        <sz val="11"/>
        <color theme="1"/>
        <rFont val="Calibri"/>
        <family val="2"/>
        <scheme val="minor"/>
      </rPr>
      <t>Error Code Legend</t>
    </r>
  </si>
  <si>
    <r>
      <rPr>
        <sz val="11"/>
        <color theme="1"/>
        <rFont val="Calibri"/>
        <family val="2"/>
        <scheme val="minor"/>
      </rPr>
      <t>Not Dated or dated befre 12/30</t>
    </r>
  </si>
  <si>
    <r>
      <rPr>
        <sz val="11"/>
        <color theme="1"/>
        <rFont val="Calibri"/>
        <family val="2"/>
        <scheme val="minor"/>
      </rPr>
      <t>Page 2 not completed</t>
    </r>
  </si>
  <si>
    <r>
      <rPr>
        <sz val="11"/>
        <color theme="1"/>
        <rFont val="Calibri"/>
        <family val="2"/>
        <scheme val="minor"/>
      </rPr>
      <t>Section B not completed</t>
    </r>
  </si>
  <si>
    <r>
      <rPr>
        <sz val="11"/>
        <color theme="1"/>
        <rFont val="Calibri"/>
        <family val="2"/>
        <scheme val="minor"/>
      </rPr>
      <t>Indirect Rate not provided</t>
    </r>
  </si>
  <si>
    <r>
      <rPr>
        <sz val="11"/>
        <color theme="1"/>
        <rFont val="Calibri"/>
        <family val="2"/>
        <scheme val="minor"/>
      </rPr>
      <t>Report not signed</t>
    </r>
  </si>
  <si>
    <t>Report Balanced?</t>
  </si>
  <si>
    <r>
      <rPr>
        <b/>
        <sz val="14"/>
        <color theme="1"/>
        <rFont val="Calibri"/>
        <family val="2"/>
        <scheme val="minor"/>
      </rPr>
      <t xml:space="preserve">FECHA EN QUE SE ENVIÓ: </t>
    </r>
  </si>
  <si>
    <r>
      <rPr>
        <b/>
        <sz val="14"/>
        <color theme="1"/>
        <rFont val="Calibri"/>
        <family val="2"/>
        <scheme val="minor"/>
      </rPr>
      <t xml:space="preserve">Periodo del Contrato: </t>
    </r>
  </si>
  <si>
    <r>
      <rPr>
        <sz val="14"/>
        <color theme="1"/>
        <rFont val="Calibri"/>
        <family val="2"/>
        <scheme val="minor"/>
      </rPr>
      <t xml:space="preserve">Costos iniciales </t>
    </r>
    <r>
      <rPr>
        <b/>
        <sz val="14"/>
        <color rgb="FFFF0000"/>
        <rFont val="Calibri"/>
        <family val="2"/>
        <scheme val="minor"/>
      </rPr>
      <t>(aplica solo para los contratos de 2020)</t>
    </r>
  </si>
  <si>
    <r>
      <rPr>
        <b/>
        <sz val="14"/>
        <color theme="1"/>
        <rFont val="Calibri"/>
        <family val="2"/>
        <scheme val="minor"/>
      </rPr>
      <t>Este formulario necesita llenarse por separado para cada contrato único (por ejemplo, uno para los contratos de 2020 y otro para los contratos de 2021)</t>
    </r>
  </si>
  <si>
    <r>
      <rPr>
        <b/>
        <sz val="14"/>
        <color theme="1"/>
        <rFont val="Calibri"/>
        <family val="2"/>
        <scheme val="minor"/>
      </rPr>
      <t>Clave</t>
    </r>
  </si>
  <si>
    <r>
      <rPr>
        <sz val="14"/>
        <color theme="1"/>
        <rFont val="Calibri"/>
        <family val="2"/>
        <scheme val="minor"/>
      </rPr>
      <t>Celdas azules, requieren ingresar datos</t>
    </r>
  </si>
  <si>
    <r>
      <rPr>
        <b/>
        <sz val="11"/>
        <color theme="1"/>
        <rFont val="Calibri"/>
        <family val="2"/>
        <scheme val="minor"/>
      </rPr>
      <t>Contract Period</t>
    </r>
  </si>
  <si>
    <r>
      <rPr>
        <i/>
        <sz val="14"/>
        <color theme="1"/>
        <rFont val="Calibri"/>
        <family val="2"/>
        <scheme val="minor"/>
      </rPr>
      <t>Por favor, escriba su firma en la casilla siguiente</t>
    </r>
  </si>
  <si>
    <r>
      <rPr>
        <sz val="11"/>
        <color theme="1"/>
        <rFont val="Calibri"/>
        <family val="2"/>
        <scheme val="minor"/>
      </rPr>
      <t>Report not balanced</t>
    </r>
  </si>
  <si>
    <r>
      <rPr>
        <b/>
        <sz val="14"/>
        <color theme="1"/>
        <rFont val="Calibri"/>
        <family val="2"/>
        <scheme val="minor"/>
      </rPr>
      <t>2e.</t>
    </r>
  </si>
  <si>
    <r>
      <rPr>
        <b/>
        <sz val="14"/>
        <color theme="1"/>
        <rFont val="Calibri"/>
        <family val="2"/>
        <scheme val="minor"/>
      </rPr>
      <t>Tasa indirecta</t>
    </r>
  </si>
  <si>
    <r>
      <rPr>
        <b/>
        <sz val="14"/>
        <color theme="1"/>
        <rFont val="Calibri"/>
        <family val="2"/>
        <scheme val="minor"/>
      </rPr>
      <t>Servicios y suministros (subtotal)</t>
    </r>
  </si>
  <si>
    <r>
      <rPr>
        <b/>
        <sz val="11"/>
        <color theme="1"/>
        <rFont val="Calibri"/>
        <family val="2"/>
        <scheme val="minor"/>
      </rPr>
      <t>Objetivo de este documento</t>
    </r>
  </si>
  <si>
    <r>
      <rPr>
        <b/>
        <sz val="11"/>
        <color theme="1"/>
        <rFont val="Calibri"/>
        <family val="2"/>
        <scheme val="minor"/>
      </rPr>
      <t xml:space="preserve">Pestaña </t>
    </r>
  </si>
  <si>
    <r>
      <rPr>
        <b/>
        <sz val="11"/>
        <color theme="1"/>
        <rFont val="Calibri"/>
        <family val="2"/>
        <scheme val="minor"/>
      </rPr>
      <t>Instrucciones</t>
    </r>
  </si>
  <si>
    <r>
      <rPr>
        <b/>
        <sz val="11"/>
        <color theme="1"/>
        <rFont val="Calibri"/>
        <family val="2"/>
        <scheme val="minor"/>
      </rPr>
      <t>Instrucciones (esta pestaña)</t>
    </r>
  </si>
  <si>
    <r>
      <rPr>
        <b/>
        <sz val="12"/>
        <color theme="1"/>
        <rFont val="Calibri"/>
        <family val="2"/>
        <scheme val="minor"/>
      </rPr>
      <t>Services &amp; Supplies (Total)</t>
    </r>
  </si>
  <si>
    <r>
      <rPr>
        <b/>
        <sz val="12"/>
        <color theme="1"/>
        <rFont val="Calibri"/>
        <family val="2"/>
        <scheme val="minor"/>
      </rPr>
      <t>Subcontractor/Translator</t>
    </r>
  </si>
  <si>
    <r>
      <rPr>
        <b/>
        <sz val="12"/>
        <color theme="1"/>
        <rFont val="Calibri"/>
        <family val="2"/>
        <scheme val="minor"/>
      </rPr>
      <t>Travel &amp; Training</t>
    </r>
  </si>
  <si>
    <r>
      <rPr>
        <b/>
        <sz val="12"/>
        <color theme="1"/>
        <rFont val="Calibri"/>
        <family val="2"/>
        <scheme val="minor"/>
      </rPr>
      <t>Supplies</t>
    </r>
  </si>
  <si>
    <r>
      <rPr>
        <b/>
        <sz val="12"/>
        <color theme="1"/>
        <rFont val="Calibri"/>
        <family val="2"/>
        <scheme val="minor"/>
      </rPr>
      <t>Direct Client Expenses</t>
    </r>
  </si>
  <si>
    <r>
      <rPr>
        <b/>
        <sz val="12"/>
        <color theme="1"/>
        <rFont val="Calibri"/>
        <family val="2"/>
        <scheme val="minor"/>
      </rPr>
      <t>Other</t>
    </r>
  </si>
  <si>
    <r>
      <rPr>
        <b/>
        <sz val="12"/>
        <color theme="1"/>
        <rFont val="Calibri"/>
        <family val="2"/>
        <scheme val="minor"/>
      </rPr>
      <t>Indirect Expenses</t>
    </r>
  </si>
  <si>
    <r>
      <rPr>
        <b/>
        <sz val="12"/>
        <color theme="1"/>
        <rFont val="Calibri"/>
        <family val="2"/>
        <scheme val="minor"/>
      </rPr>
      <t>Community Engagement</t>
    </r>
  </si>
  <si>
    <r>
      <rPr>
        <b/>
        <sz val="12"/>
        <color theme="1"/>
        <rFont val="Calibri"/>
        <family val="2"/>
        <scheme val="minor"/>
      </rPr>
      <t>Social Svcs &amp; Wrap</t>
    </r>
  </si>
  <si>
    <r>
      <rPr>
        <b/>
        <sz val="12"/>
        <color theme="1"/>
        <rFont val="Calibri"/>
        <family val="2"/>
        <scheme val="minor"/>
      </rPr>
      <t>Direct ISO/Quar</t>
    </r>
  </si>
  <si>
    <r>
      <rPr>
        <b/>
        <sz val="12"/>
        <color theme="1"/>
        <rFont val="Calibri"/>
        <family val="2"/>
        <scheme val="minor"/>
      </rPr>
      <t>Start Up Costs</t>
    </r>
  </si>
  <si>
    <r>
      <rPr>
        <b/>
        <sz val="12"/>
        <color theme="1"/>
        <rFont val="Calibri"/>
        <family val="2"/>
        <scheme val="minor"/>
      </rPr>
      <t>Personnel/
Fringe Benefits</t>
    </r>
  </si>
  <si>
    <r>
      <rPr>
        <b/>
        <sz val="11"/>
        <color theme="1"/>
        <rFont val="Calibri"/>
        <family val="2"/>
        <scheme val="minor"/>
      </rPr>
      <t>Expense Category</t>
    </r>
  </si>
  <si>
    <r>
      <rPr>
        <b/>
        <sz val="11"/>
        <color theme="1"/>
        <rFont val="Calibri"/>
        <family val="2"/>
        <scheme val="minor"/>
      </rPr>
      <t>Amount</t>
    </r>
  </si>
  <si>
    <r>
      <rPr>
        <b/>
        <sz val="11"/>
        <color theme="1"/>
        <rFont val="Calibri"/>
        <family val="2"/>
        <scheme val="minor"/>
      </rPr>
      <t>Section A</t>
    </r>
  </si>
  <si>
    <r>
      <rPr>
        <b/>
        <sz val="11"/>
        <color theme="1"/>
        <rFont val="Calibri"/>
        <family val="2"/>
        <scheme val="minor"/>
      </rPr>
      <t>Section B</t>
    </r>
  </si>
  <si>
    <r>
      <rPr>
        <b/>
        <sz val="11"/>
        <color theme="1"/>
        <rFont val="Calibri"/>
        <family val="2"/>
        <scheme val="minor"/>
      </rPr>
      <t>Errors</t>
    </r>
  </si>
  <si>
    <t>1. Informe de gastos e ingresos</t>
  </si>
  <si>
    <r>
      <rPr>
        <b/>
        <sz val="11"/>
        <color theme="1"/>
        <rFont val="Calibri"/>
        <family val="2"/>
        <scheme val="minor"/>
      </rPr>
      <t>Lista de verificación para finalización de la pestaña</t>
    </r>
  </si>
  <si>
    <r>
      <rPr>
        <b/>
        <sz val="11"/>
        <color theme="1"/>
        <rFont val="Calibri"/>
        <family val="2"/>
        <scheme val="minor"/>
      </rPr>
      <t>Result</t>
    </r>
  </si>
  <si>
    <r>
      <rPr>
        <b/>
        <sz val="14"/>
        <color theme="1"/>
        <rFont val="Calibri"/>
        <family val="2"/>
        <scheme val="minor"/>
      </rPr>
      <t>Informe de gastos e ingresos</t>
    </r>
  </si>
  <si>
    <r>
      <rPr>
        <b/>
        <sz val="14"/>
        <color theme="1"/>
        <rFont val="Calibri"/>
        <family val="2"/>
        <scheme val="minor"/>
      </rPr>
      <t>Otros servicios y suministros</t>
    </r>
  </si>
  <si>
    <t>Is the Report Dated After 6/30/2021?</t>
  </si>
  <si>
    <t>• Los campos en azul se completan para el reembolso
• No deben aparecer celdas en rojo en esta pestaña (si es así, por favor corrija la documentación en la pestaña de gastos)
• Las cantidades de la pestaña de gastos que se trasladan a esta pestaña muestran la cantidad total del rubro.</t>
  </si>
  <si>
    <r>
      <rPr>
        <b/>
        <sz val="14"/>
        <color theme="1"/>
        <rFont val="Calibri"/>
        <family val="2"/>
        <scheme val="minor"/>
      </rPr>
      <t xml:space="preserve">TOTAL DE GASTOS </t>
    </r>
  </si>
  <si>
    <r>
      <rPr>
        <b/>
        <sz val="14"/>
        <color theme="1"/>
        <rFont val="Calibri"/>
        <family val="2"/>
        <scheme val="minor"/>
      </rPr>
      <t>Subtotal</t>
    </r>
  </si>
  <si>
    <r>
      <rPr>
        <b/>
        <sz val="14"/>
        <color theme="1"/>
        <rFont val="Calibri"/>
        <family val="2"/>
        <scheme val="minor"/>
      </rPr>
      <t xml:space="preserve">Gastos indirectos </t>
    </r>
  </si>
  <si>
    <t>Section B Completed</t>
  </si>
  <si>
    <t>Were there other expense recorded?</t>
  </si>
  <si>
    <t>Indirect Rate Provided?</t>
  </si>
  <si>
    <t>2. Otros servicios y suministros</t>
  </si>
  <si>
    <t>La CBO puede añadir filas conforme las necesite y los datos pasarán automáticamente a la página principal del informe. Las transacciones detalladas pueden estar en categorías generales en comparación a las transacciones detalladas (es decir, cargos por Internet, compras de equipo de protección personal (Personal protective equipment (PPE, por sus siglas en inglés)), seguro, etc.).  
Aviso: Por cada línea debajo de 2e. OTROS SERVICIOS Y SUMINISTROS, ingrese el tipo de otros gastos y la cantidad.
Aviso: El total de gastos de Otros servicios y suministros registrados en la pestaña 1 (Informe de gastos e ingresos) debe ser igual a los detalles complementarios ingresados en la pestaña 2 (Otros servicios y suministros).</t>
  </si>
  <si>
    <r>
      <rPr>
        <sz val="11"/>
        <color theme="1"/>
        <rFont val="Calibri"/>
        <family val="2"/>
      </rPr>
      <t>Este formulario necesita llenarse por separado para cada contrato único (por ejemplo, un informe para los contratos de 2020 y otro informe para los contratos de 2021</t>
    </r>
    <r>
      <rPr>
        <sz val="10"/>
        <color theme="1"/>
        <rFont val="Calibri"/>
        <family val="2"/>
      </rPr>
      <t>).</t>
    </r>
    <r>
      <rPr>
        <sz val="11"/>
        <color theme="1"/>
        <rFont val="Calibri"/>
        <family val="2"/>
      </rPr>
      <t xml:space="preserve"> 
Estos informes están recopilando sus gastos acumulados para cada contrato. </t>
    </r>
  </si>
  <si>
    <r>
      <rPr>
        <b/>
        <sz val="14"/>
        <color theme="1"/>
        <rFont val="Calibri"/>
        <family val="2"/>
        <scheme val="minor"/>
      </rPr>
      <t>TOTAL DE GASTOS5</t>
    </r>
  </si>
  <si>
    <t xml:space="preserve">1. Asegúrese de haber ingresado su número de contrato (celda I6) 
2. Asegúrese de que la Sección A, subtotal de gastos trimestrales (celda D24 a G24), cuadre con la Sección B, gastos trimestrales (celda D37 a G37).
3. Asegúrese de que la Sección A, gastos acumulados (celda I26), cuadre con la Sección B, total por categoría (celda J37).
4. Asegúrese de que todas las celdas resaltadas en azul estén llenas (si las hubiera).
5. Asegúrese de que el informe esté firmado (celda F43) y fechado (celda H43)
6. Asegúrese de que los gastos trimestrales anteriores estén incluidos, ya que el informe es acumulativo para todos los gastos incurridos desde el inicio del contrato.
</t>
  </si>
  <si>
    <r>
      <rPr>
        <sz val="14"/>
        <color theme="1"/>
        <rFont val="Calibri"/>
        <family val="2"/>
        <scheme val="minor"/>
      </rPr>
      <t>2d. Costos directos del cliente</t>
    </r>
  </si>
  <si>
    <r>
      <rPr>
        <sz val="12"/>
        <color theme="1"/>
        <rFont val="Calibri"/>
        <family val="2"/>
        <scheme val="minor"/>
      </rPr>
      <t>1. Los gastos declarados no deben exceder su cantidad del contrato.</t>
    </r>
  </si>
  <si>
    <r>
      <rPr>
        <sz val="12"/>
        <color theme="1"/>
        <rFont val="Calibri"/>
        <family val="2"/>
        <scheme val="minor"/>
      </rPr>
      <t>2. La cantidad de los gastos de la Sección A debe coincidir con la Sección B.</t>
    </r>
  </si>
  <si>
    <r>
      <rPr>
        <sz val="12"/>
        <color theme="1"/>
        <rFont val="Calibri"/>
        <family val="2"/>
        <scheme val="minor"/>
      </rPr>
      <t xml:space="preserve">4. Fechas de entrega del informe: 31 de julio de 2021 </t>
    </r>
  </si>
  <si>
    <t xml:space="preserve">La División de Salud Pública del Oregon Health Authority (OHA, por sus siglas en inglés) está reembolsando a las organizaciones de base comunitaria (Community-Based Organization (CBO, por sus siglas en inglés)) que han completado el trabajo en relación al COVID-19 desde el 7/1/2020 al 6/30/2021 (contratos de 2020) y del 12/31/2020 - 6/30/2022 (contratos de 2021). Para recibir el reembolso, debe llenar la pestaña 1 (Informe de gastos e ingresos) y la pestaña 2 (Otros servicios y suministros) si aplica.
Una vez completado todo el documento de Excel, certifique los documentos firmando la pestaña 1 (Informe de gastos e ingresos celda F43). </t>
  </si>
  <si>
    <r>
      <rPr>
        <b/>
        <sz val="12"/>
        <color theme="1"/>
        <rFont val="Calibri"/>
        <family val="2"/>
        <scheme val="minor"/>
      </rPr>
      <t>Gastos acumulados</t>
    </r>
  </si>
  <si>
    <r>
      <rPr>
        <sz val="12"/>
        <color theme="1"/>
        <rFont val="Calibri"/>
        <family val="2"/>
        <scheme val="minor"/>
      </rPr>
      <t>3. Los Bienes de equipo deben ser registrados si la compra de un solo artículo es de $5,000 o más (es decir, una impresora de $5,000 en comparación con 10 impresoras por $500 cada una)</t>
    </r>
  </si>
  <si>
    <r>
      <rPr>
        <sz val="14"/>
        <color theme="1"/>
        <rFont val="Calibri"/>
        <family val="2"/>
        <scheme val="minor"/>
      </rPr>
      <t xml:space="preserve">Celdas grises, autocompletadas </t>
    </r>
  </si>
  <si>
    <r>
      <rPr>
        <sz val="14"/>
        <color theme="1"/>
        <rFont val="Calibri"/>
        <family val="2"/>
        <scheme val="minor"/>
      </rPr>
      <t>Revisado 7-9-21</t>
    </r>
  </si>
  <si>
    <r>
      <rPr>
        <sz val="11"/>
        <color theme="1"/>
        <rFont val="Calibri"/>
        <family val="2"/>
      </rPr>
      <t xml:space="preserve">** Se debe usar los informes de gastos actualizados con fecha del 7-9-21, todas las otras versiones se devolverán a la CBO para presentarlas de nuevo **
* Por favor llene las celdas resaltada en azul
</t>
    </r>
  </si>
  <si>
    <r>
      <rPr>
        <b/>
        <sz val="14"/>
        <color theme="1"/>
        <rFont val="Calibri"/>
        <family val="2"/>
        <scheme val="minor"/>
      </rPr>
      <t>GASTOS</t>
    </r>
  </si>
  <si>
    <r>
      <rPr>
        <b/>
        <sz val="12"/>
        <color theme="1"/>
        <rFont val="Calibri"/>
        <family val="2"/>
        <scheme val="minor"/>
      </rPr>
      <t>Subtotal</t>
    </r>
  </si>
  <si>
    <r>
      <rPr>
        <sz val="14"/>
        <color theme="1"/>
        <rFont val="Calibri"/>
        <family val="2"/>
        <scheme val="minor"/>
      </rPr>
      <t xml:space="preserve"> </t>
    </r>
  </si>
  <si>
    <r>
      <rPr>
        <b/>
        <sz val="11"/>
        <color theme="1"/>
        <rFont val="Calibri"/>
        <family val="2"/>
        <scheme val="minor"/>
      </rPr>
      <t>OREGON HEALTH AUTHORITY</t>
    </r>
  </si>
  <si>
    <r>
      <rPr>
        <b/>
        <sz val="14"/>
        <color theme="1"/>
        <rFont val="Calibri"/>
        <family val="2"/>
        <scheme val="minor"/>
      </rPr>
      <t>INFORME DE GASTOS POR COVID-19 DIVISIÓN DE SALUD PÚBLICA CBO</t>
    </r>
  </si>
  <si>
    <r>
      <rPr>
        <b/>
        <sz val="14"/>
        <color theme="1"/>
        <rFont val="Calibri"/>
        <family val="2"/>
        <scheme val="minor"/>
      </rPr>
      <t xml:space="preserve">ENVIAR POR CORREO ELECTRÓNICO A:  </t>
    </r>
  </si>
  <si>
    <r>
      <rPr>
        <b/>
        <sz val="14"/>
        <color theme="1"/>
        <rFont val="Calibri"/>
        <family val="2"/>
        <scheme val="minor"/>
      </rPr>
      <t>CBO:</t>
    </r>
  </si>
  <si>
    <r>
      <rPr>
        <b/>
        <sz val="14"/>
        <color theme="1"/>
        <rFont val="Calibri"/>
        <family val="2"/>
        <scheme val="minor"/>
      </rPr>
      <t>Programa:</t>
    </r>
  </si>
  <si>
    <r>
      <rPr>
        <b/>
        <sz val="14"/>
        <color theme="1"/>
        <rFont val="Calibri"/>
        <family val="2"/>
        <scheme val="minor"/>
      </rPr>
      <t>Año Fiscal:</t>
    </r>
  </si>
  <si>
    <r>
      <rPr>
        <b/>
        <sz val="14"/>
        <color theme="0"/>
        <rFont val="Calibri"/>
        <family val="2"/>
        <scheme val="minor"/>
      </rPr>
      <t>DESGLOSE POR TRIMESTRE DEL AÑO FISCAL</t>
    </r>
  </si>
  <si>
    <r>
      <rPr>
        <sz val="14"/>
        <color theme="1"/>
        <rFont val="Calibri"/>
        <family val="2"/>
        <scheme val="minor"/>
      </rPr>
      <t>Ingrese la categoría de Otros servicios y suministros</t>
    </r>
  </si>
  <si>
    <r>
      <rPr>
        <sz val="14"/>
        <color theme="1"/>
        <rFont val="Calibri"/>
        <family val="2"/>
        <scheme val="minor"/>
      </rPr>
      <t>Ingrese la categoría de Otros servicios y suministros</t>
    </r>
  </si>
  <si>
    <r>
      <rPr>
        <sz val="14"/>
        <color theme="1"/>
        <rFont val="Calibri"/>
        <family val="2"/>
        <scheme val="minor"/>
      </rPr>
      <t>Ingrese la categoría de Otros servicios y suministros</t>
    </r>
  </si>
  <si>
    <r>
      <rPr>
        <sz val="14"/>
        <color theme="1"/>
        <rFont val="Calibri"/>
        <family val="2"/>
        <scheme val="minor"/>
      </rPr>
      <t>Ingrese la categoría de Otros servicios y suministros</t>
    </r>
  </si>
  <si>
    <r>
      <rPr>
        <sz val="14"/>
        <color theme="1"/>
        <rFont val="Calibri"/>
        <family val="2"/>
        <scheme val="minor"/>
      </rPr>
      <t>Ingrese la categoría de Otros servicios y suministros</t>
    </r>
  </si>
  <si>
    <r>
      <rPr>
        <sz val="14"/>
        <color theme="1"/>
        <rFont val="Calibri"/>
        <family val="2"/>
        <scheme val="minor"/>
      </rPr>
      <t>Ingrese la categoría de Otros servicios y suministros</t>
    </r>
  </si>
  <si>
    <r>
      <rPr>
        <sz val="14"/>
        <color theme="1"/>
        <rFont val="Calibri"/>
        <family val="2"/>
        <scheme val="minor"/>
      </rPr>
      <t>Ingrese la categoría de Otros servicios y suministros</t>
    </r>
  </si>
  <si>
    <r>
      <rPr>
        <sz val="14"/>
        <color theme="1"/>
        <rFont val="Calibri"/>
        <family val="2"/>
        <scheme val="minor"/>
      </rPr>
      <t>Ingrese la categoría de Otros servicios y suministros</t>
    </r>
  </si>
  <si>
    <r>
      <rPr>
        <sz val="14"/>
        <color theme="1"/>
        <rFont val="Calibri"/>
        <family val="2"/>
        <scheme val="minor"/>
      </rPr>
      <t>Ingrese la categoría de Otros servicios y suministros</t>
    </r>
  </si>
  <si>
    <r>
      <rPr>
        <b/>
        <sz val="12"/>
        <color theme="1"/>
        <rFont val="Calibri"/>
        <family val="2"/>
        <scheme val="minor"/>
      </rPr>
      <t>Capital Equipment</t>
    </r>
  </si>
  <si>
    <r>
      <rPr>
        <b/>
        <sz val="12"/>
        <color theme="1"/>
        <rFont val="Calibri"/>
        <family val="2"/>
        <scheme val="minor"/>
      </rPr>
      <t>Indirect Rate</t>
    </r>
  </si>
  <si>
    <r>
      <rPr>
        <b/>
        <sz val="12"/>
        <color theme="1"/>
        <rFont val="Calibri"/>
        <family val="2"/>
        <scheme val="minor"/>
      </rPr>
      <t>Contact Tracing</t>
    </r>
  </si>
  <si>
    <r>
      <t xml:space="preserve">Para comenzar:
• Seleccione el año del contrato que está informando (2020 o 2021) en la celda C6
• Ingrese el nombre de su organización en la celda E6.
• Ingrese el número de contrato de su organización para el cual se realiza este informe, en la celda I6.
• Ingrese la fecha de hoy en la celda I4.
• Ingrese la tasa indirecta de su organización en la celda I10. 
            • Si su organización tiene una tasa indirecta, ingrese la tasa en la celda I10.
            • Si su organización no tiene una tasa indirecta, deje la celda I10 en blanco o en cero.
Sección A:
• Asigne los costos (salarios) personales y beneficios complementarios en el trimestre que corresponda (fila 16)
• Asigne los costos de subcontratación, viajes y capacitación, suministros y costos directos del </t>
    </r>
    <r>
      <rPr>
        <sz val="11"/>
        <rFont val="Calibri"/>
        <family val="2"/>
        <scheme val="minor"/>
      </rPr>
      <t>cliente</t>
    </r>
    <r>
      <rPr>
        <sz val="11"/>
        <color theme="1"/>
        <rFont val="Calibri"/>
        <family val="2"/>
        <scheme val="minor"/>
      </rPr>
      <t xml:space="preserve"> en el trimestre que corresponda (filas 18 a 22).
• Asigne los bienes de equipo en el trimestre que corresponda (fila 23). 
Sección B:
• Asigne los gastos de la Sección A en la categoría que corresponda:
            • Participación comunitaria (fila 32)
            • Rastreo de contactos (fila 33)
            • Servicios sociales y apoyo integral (fila 34)
            • Costos directos del </t>
    </r>
    <r>
      <rPr>
        <sz val="11"/>
        <rFont val="Calibri"/>
        <family val="2"/>
        <scheme val="minor"/>
      </rPr>
      <t>cliente</t>
    </r>
    <r>
      <rPr>
        <sz val="11"/>
        <color theme="1"/>
        <rFont val="Calibri"/>
        <family val="2"/>
        <scheme val="minor"/>
      </rPr>
      <t xml:space="preserve"> (fila 35)
            • Costos iniciales (fila 36), solo aplica para los contratos de 2020
</t>
    </r>
    <r>
      <rPr>
        <b/>
        <sz val="11"/>
        <color theme="1"/>
        <rFont val="Calibri"/>
        <family val="2"/>
        <scheme val="minor"/>
      </rPr>
      <t>Aviso:</t>
    </r>
    <r>
      <rPr>
        <sz val="11"/>
        <color theme="1"/>
        <rFont val="Calibri"/>
        <family val="2"/>
        <scheme val="minor"/>
      </rPr>
      <t xml:space="preserve"> si el documento tiene indicadores rojos, entonces la Sección A no cuadra con la Sección B.</t>
    </r>
  </si>
  <si>
    <t>1.</t>
  </si>
  <si>
    <t xml:space="preserve">(Salarios) personales y beneficios complementarios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</si>
</sst>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409]General"/>
  </numFmts>
  <fonts count="28" x14ac:knownFonts="1">
    <font>
      <sz val="11"/>
      <color theme="1"/>
      <name val="Calibri"/>
      <family val="2"/>
      <scheme val="minor"/>
    </font>
    <font>
      <sz val="12"/>
      <color theme="1"/>
      <name val="Calibri"/>
      <family val="2"/>
      <scheme val="minor"/>
    </font>
    <font>
      <b/>
      <sz val="11"/>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u/>
      <sz val="14"/>
      <color theme="10"/>
      <name val="Calibri"/>
      <family val="2"/>
      <scheme val="minor"/>
    </font>
    <font>
      <sz val="14"/>
      <name val="Calibri"/>
      <family val="2"/>
      <scheme val="minor"/>
    </font>
    <font>
      <b/>
      <sz val="14"/>
      <name val="Calibri"/>
      <family val="2"/>
      <scheme val="minor"/>
    </font>
    <font>
      <b/>
      <sz val="14"/>
      <color theme="0"/>
      <name val="Calibri"/>
      <family val="2"/>
      <scheme val="minor"/>
    </font>
    <font>
      <b/>
      <sz val="12"/>
      <color theme="1"/>
      <name val="Calibri"/>
      <family val="2"/>
      <scheme val="minor"/>
    </font>
    <font>
      <b/>
      <sz val="12"/>
      <name val="Calibri"/>
      <family val="2"/>
      <scheme val="minor"/>
    </font>
    <font>
      <sz val="13"/>
      <color theme="1"/>
      <name val="Calibri"/>
      <family val="2"/>
      <scheme val="minor"/>
    </font>
    <font>
      <b/>
      <sz val="13"/>
      <color theme="1"/>
      <name val="Calibri"/>
      <family val="2"/>
      <scheme val="minor"/>
    </font>
    <font>
      <sz val="12"/>
      <color theme="1"/>
      <name val="Calibri"/>
      <family val="2"/>
      <scheme val="minor"/>
    </font>
    <font>
      <b/>
      <sz val="14"/>
      <color rgb="FFFF0000"/>
      <name val="Calibri"/>
      <family val="2"/>
      <scheme val="minor"/>
    </font>
    <font>
      <b/>
      <sz val="12"/>
      <color rgb="FFFF0000"/>
      <name val="Calibri"/>
      <family val="2"/>
      <scheme val="minor"/>
    </font>
    <font>
      <i/>
      <sz val="14"/>
      <color theme="1"/>
      <name val="Calibri"/>
      <family val="2"/>
      <scheme val="minor"/>
    </font>
    <font>
      <sz val="10"/>
      <name val="Arial"/>
      <family val="2"/>
    </font>
    <font>
      <sz val="11"/>
      <color theme="1"/>
      <name val="Calibri"/>
      <family val="2"/>
    </font>
    <font>
      <sz val="12"/>
      <color theme="1"/>
      <name val="Times New Roman"/>
      <family val="1"/>
    </font>
    <font>
      <sz val="12"/>
      <color theme="1"/>
      <name val="Symbol"/>
      <family val="1"/>
      <charset val="2"/>
    </font>
    <font>
      <sz val="10"/>
      <color theme="1"/>
      <name val="Calibri"/>
      <family val="2"/>
    </font>
    <font>
      <sz val="11"/>
      <color rgb="FF000000"/>
      <name val="Calibri"/>
      <family val="2"/>
    </font>
    <font>
      <sz val="1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s>
  <borders count="77">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bottom style="thin">
        <color indexed="64"/>
      </bottom>
      <diagonal/>
    </border>
    <border>
      <left/>
      <right/>
      <top style="medium">
        <color indexed="64"/>
      </top>
      <bottom style="double">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double">
        <color indexed="64"/>
      </right>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double">
        <color indexed="64"/>
      </bottom>
      <diagonal/>
    </border>
    <border>
      <left/>
      <right/>
      <top style="thin">
        <color indexed="64"/>
      </top>
      <bottom/>
      <diagonal/>
    </border>
    <border>
      <left/>
      <right/>
      <top style="medium">
        <color indexed="64"/>
      </top>
      <bottom style="medium">
        <color indexed="64"/>
      </bottom>
      <diagonal/>
    </border>
    <border>
      <left/>
      <right/>
      <top style="double">
        <color indexed="64"/>
      </top>
      <bottom/>
      <diagonal/>
    </border>
    <border>
      <left style="thick">
        <color indexed="64"/>
      </left>
      <right/>
      <top style="double">
        <color indexed="64"/>
      </top>
      <bottom style="double">
        <color indexed="64"/>
      </bottom>
      <diagonal/>
    </border>
    <border>
      <left style="double">
        <color indexed="64"/>
      </left>
      <right style="thin">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bottom/>
      <diagonal/>
    </border>
    <border>
      <left style="thin">
        <color indexed="64"/>
      </left>
      <right style="thin">
        <color indexed="64"/>
      </right>
      <top/>
      <bottom/>
      <diagonal/>
    </border>
    <border>
      <left style="thick">
        <color indexed="64"/>
      </left>
      <right style="double">
        <color indexed="64"/>
      </right>
      <top style="double">
        <color indexed="64"/>
      </top>
      <bottom style="double">
        <color indexed="64"/>
      </bottom>
      <diagonal/>
    </border>
    <border>
      <left style="thin">
        <color indexed="64"/>
      </left>
      <right style="thick">
        <color indexed="64"/>
      </right>
      <top/>
      <bottom style="double">
        <color indexed="64"/>
      </bottom>
      <diagonal/>
    </border>
    <border>
      <left style="thick">
        <color indexed="64"/>
      </left>
      <right style="double">
        <color indexed="64"/>
      </right>
      <top style="thin">
        <color indexed="64"/>
      </top>
      <bottom style="double">
        <color indexed="64"/>
      </bottom>
      <diagonal/>
    </border>
    <border>
      <left style="double">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double">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s>
  <cellStyleXfs count="7">
    <xf numFmtId="0" fontId="0" fillId="0" borderId="0"/>
    <xf numFmtId="0" fontId="5"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21" fillId="0" borderId="0"/>
    <xf numFmtId="165" fontId="26" fillId="0" borderId="0"/>
  </cellStyleXfs>
  <cellXfs count="238">
    <xf numFmtId="0" fontId="0" fillId="0" borderId="0" xfId="0"/>
    <xf numFmtId="0" fontId="3" fillId="0" borderId="0" xfId="0" applyFont="1" applyFill="1"/>
    <xf numFmtId="0" fontId="4" fillId="0" borderId="0" xfId="0" applyFont="1"/>
    <xf numFmtId="0" fontId="0" fillId="0" borderId="0" xfId="0" applyFont="1"/>
    <xf numFmtId="0" fontId="5" fillId="0" borderId="0" xfId="1" applyFill="1" applyAlignment="1"/>
    <xf numFmtId="0" fontId="8" fillId="0" borderId="0" xfId="0" applyFont="1"/>
    <xf numFmtId="0" fontId="8" fillId="0" borderId="0" xfId="0" applyFont="1" applyAlignment="1"/>
    <xf numFmtId="0" fontId="7" fillId="0" borderId="0" xfId="0" applyFont="1" applyAlignment="1">
      <alignment horizontal="left" indent="3"/>
    </xf>
    <xf numFmtId="0" fontId="9" fillId="0" borderId="0" xfId="1" applyFont="1" applyFill="1" applyAlignment="1"/>
    <xf numFmtId="0" fontId="7" fillId="0" borderId="0" xfId="0" applyFont="1" applyFill="1" applyAlignment="1"/>
    <xf numFmtId="0" fontId="8" fillId="0" borderId="0" xfId="0" applyFont="1" applyProtection="1"/>
    <xf numFmtId="0" fontId="7" fillId="0" borderId="0" xfId="0" applyFont="1" applyAlignment="1">
      <alignment horizontal="right"/>
    </xf>
    <xf numFmtId="0" fontId="7" fillId="0" borderId="0" xfId="0" applyFont="1" applyBorder="1" applyAlignment="1" applyProtection="1">
      <alignment horizontal="right"/>
    </xf>
    <xf numFmtId="0" fontId="7" fillId="0" borderId="0" xfId="0" applyFont="1" applyAlignment="1" applyProtection="1">
      <alignment horizontal="right"/>
    </xf>
    <xf numFmtId="0" fontId="8" fillId="3" borderId="2" xfId="0" applyFont="1" applyFill="1" applyBorder="1" applyProtection="1"/>
    <xf numFmtId="0" fontId="8" fillId="3" borderId="8" xfId="0" applyFont="1" applyFill="1" applyBorder="1" applyProtection="1"/>
    <xf numFmtId="0" fontId="11" fillId="2" borderId="2" xfId="0" applyFont="1" applyFill="1" applyBorder="1" applyProtection="1"/>
    <xf numFmtId="0" fontId="11" fillId="0" borderId="0" xfId="0" applyFont="1" applyFill="1"/>
    <xf numFmtId="0" fontId="7" fillId="2" borderId="2" xfId="0" applyFont="1" applyFill="1" applyBorder="1" applyProtection="1"/>
    <xf numFmtId="0" fontId="7" fillId="0" borderId="0" xfId="0" applyFont="1" applyFill="1" applyBorder="1" applyAlignment="1">
      <alignment horizontal="left"/>
    </xf>
    <xf numFmtId="0" fontId="8" fillId="0" borderId="10" xfId="0" quotePrefix="1" applyFont="1" applyBorder="1" applyAlignment="1" applyProtection="1">
      <alignment horizontal="center"/>
    </xf>
    <xf numFmtId="0" fontId="8" fillId="0" borderId="16" xfId="0" quotePrefix="1" applyFont="1" applyBorder="1" applyAlignment="1">
      <alignment horizontal="center"/>
    </xf>
    <xf numFmtId="0" fontId="8" fillId="0" borderId="0" xfId="0" applyFont="1" applyBorder="1" applyAlignment="1"/>
    <xf numFmtId="0" fontId="8" fillId="0" borderId="0" xfId="0" quotePrefix="1" applyFont="1" applyFill="1" applyBorder="1" applyAlignment="1" applyProtection="1">
      <alignment horizontal="center"/>
    </xf>
    <xf numFmtId="0" fontId="7" fillId="0" borderId="0" xfId="0" applyFont="1" applyFill="1" applyBorder="1" applyAlignment="1" applyProtection="1">
      <alignment horizontal="right"/>
    </xf>
    <xf numFmtId="44" fontId="8" fillId="0" borderId="0" xfId="0" applyNumberFormat="1" applyFont="1" applyFill="1" applyBorder="1" applyAlignment="1" applyProtection="1"/>
    <xf numFmtId="0" fontId="8" fillId="0" borderId="0" xfId="0" applyFont="1" applyFill="1" applyBorder="1" applyAlignment="1"/>
    <xf numFmtId="0" fontId="8" fillId="0" borderId="0" xfId="0" applyFont="1" applyFill="1" applyBorder="1"/>
    <xf numFmtId="0" fontId="8" fillId="0" borderId="0" xfId="0" applyFont="1" applyBorder="1"/>
    <xf numFmtId="0" fontId="8" fillId="0" borderId="0" xfId="0" applyFont="1" applyFill="1" applyBorder="1" applyProtection="1"/>
    <xf numFmtId="0" fontId="8" fillId="0" borderId="3" xfId="0" applyFont="1" applyBorder="1" applyProtection="1">
      <protection locked="0"/>
    </xf>
    <xf numFmtId="0" fontId="8" fillId="0" borderId="0" xfId="0" applyFont="1" applyAlignment="1" applyProtection="1">
      <alignment horizontal="right"/>
    </xf>
    <xf numFmtId="0" fontId="7" fillId="0" borderId="0" xfId="0" applyFont="1"/>
    <xf numFmtId="0" fontId="10" fillId="0" borderId="3" xfId="0" applyFont="1" applyBorder="1" applyAlignment="1" applyProtection="1">
      <protection locked="0"/>
    </xf>
    <xf numFmtId="0" fontId="12" fillId="3" borderId="1" xfId="0" applyFont="1" applyFill="1" applyBorder="1" applyAlignment="1" applyProtection="1">
      <alignment vertical="center"/>
    </xf>
    <xf numFmtId="0" fontId="12" fillId="3" borderId="2" xfId="0" applyFont="1" applyFill="1" applyBorder="1" applyAlignment="1" applyProtection="1">
      <alignment vertical="center"/>
    </xf>
    <xf numFmtId="0" fontId="12" fillId="3" borderId="8" xfId="0" applyFont="1" applyFill="1" applyBorder="1" applyAlignment="1" applyProtection="1">
      <alignment vertical="center"/>
    </xf>
    <xf numFmtId="0" fontId="11" fillId="2" borderId="1" xfId="0" applyFont="1" applyFill="1" applyBorder="1" applyProtection="1"/>
    <xf numFmtId="0" fontId="11" fillId="2" borderId="8" xfId="0" applyFont="1" applyFill="1" applyBorder="1" applyAlignment="1" applyProtection="1"/>
    <xf numFmtId="0" fontId="7" fillId="2" borderId="9" xfId="0" applyFont="1" applyFill="1" applyBorder="1" applyAlignment="1" applyProtection="1">
      <alignment horizontal="center"/>
    </xf>
    <xf numFmtId="0" fontId="8" fillId="0" borderId="5" xfId="0" applyFont="1" applyBorder="1" applyAlignment="1" applyProtection="1">
      <alignment horizontal="left" indent="1"/>
      <protection locked="0"/>
    </xf>
    <xf numFmtId="0" fontId="8" fillId="0" borderId="12" xfId="0" applyFont="1" applyBorder="1" applyAlignment="1" applyProtection="1">
      <alignment horizontal="left" wrapText="1" indent="1"/>
      <protection locked="0"/>
    </xf>
    <xf numFmtId="0" fontId="8" fillId="0" borderId="11" xfId="0" quotePrefix="1" applyFont="1" applyBorder="1" applyAlignment="1" applyProtection="1">
      <alignment horizontal="center"/>
    </xf>
    <xf numFmtId="0" fontId="7" fillId="0" borderId="4" xfId="0" applyFont="1" applyBorder="1" applyAlignment="1" applyProtection="1">
      <alignment horizontal="right"/>
    </xf>
    <xf numFmtId="0" fontId="8" fillId="3" borderId="1" xfId="0" applyFont="1" applyFill="1" applyBorder="1" applyProtection="1"/>
    <xf numFmtId="0" fontId="7" fillId="0" borderId="0" xfId="0" applyFont="1" applyProtection="1"/>
    <xf numFmtId="0" fontId="8" fillId="0" borderId="0" xfId="0" applyFont="1" applyFill="1"/>
    <xf numFmtId="0" fontId="7" fillId="2" borderId="23" xfId="0" applyFont="1" applyFill="1" applyBorder="1" applyAlignment="1" applyProtection="1">
      <alignment horizontal="center" wrapText="1"/>
    </xf>
    <xf numFmtId="0" fontId="17" fillId="0" borderId="0" xfId="0" applyFont="1"/>
    <xf numFmtId="0" fontId="17" fillId="0" borderId="0" xfId="0" quotePrefix="1" applyFont="1"/>
    <xf numFmtId="44" fontId="8" fillId="2" borderId="25" xfId="0" applyNumberFormat="1" applyFont="1" applyFill="1" applyBorder="1" applyAlignment="1" applyProtection="1"/>
    <xf numFmtId="0" fontId="8" fillId="7" borderId="3" xfId="0" applyFont="1" applyFill="1" applyBorder="1" applyAlignment="1" applyProtection="1">
      <protection locked="0"/>
    </xf>
    <xf numFmtId="44" fontId="8" fillId="6" borderId="20" xfId="0" applyNumberFormat="1" applyFont="1" applyFill="1" applyBorder="1" applyAlignment="1" applyProtection="1">
      <protection locked="0"/>
    </xf>
    <xf numFmtId="0" fontId="8" fillId="6" borderId="3" xfId="0" applyFont="1" applyFill="1" applyBorder="1" applyProtection="1">
      <protection locked="0"/>
    </xf>
    <xf numFmtId="0" fontId="8" fillId="6" borderId="3" xfId="0" applyFont="1" applyFill="1" applyBorder="1" applyAlignment="1" applyProtection="1">
      <protection locked="0"/>
    </xf>
    <xf numFmtId="14" fontId="8" fillId="6" borderId="3" xfId="0" applyNumberFormat="1" applyFont="1" applyFill="1" applyBorder="1" applyProtection="1">
      <protection locked="0"/>
    </xf>
    <xf numFmtId="0" fontId="0" fillId="0" borderId="0" xfId="0" applyFill="1" applyBorder="1"/>
    <xf numFmtId="14" fontId="8" fillId="6" borderId="3" xfId="0" applyNumberFormat="1" applyFont="1" applyFill="1" applyBorder="1" applyAlignment="1" applyProtection="1">
      <protection locked="0"/>
    </xf>
    <xf numFmtId="44" fontId="8" fillId="2" borderId="21" xfId="0" applyNumberFormat="1" applyFont="1" applyFill="1" applyBorder="1" applyAlignment="1" applyProtection="1"/>
    <xf numFmtId="44" fontId="8" fillId="2" borderId="22" xfId="0" applyNumberFormat="1" applyFont="1" applyFill="1" applyBorder="1" applyAlignment="1" applyProtection="1"/>
    <xf numFmtId="44" fontId="8" fillId="2" borderId="24" xfId="0" applyNumberFormat="1" applyFont="1" applyFill="1" applyBorder="1" applyAlignment="1" applyProtection="1"/>
    <xf numFmtId="0" fontId="7" fillId="0" borderId="0" xfId="0" applyFont="1" applyAlignment="1"/>
    <xf numFmtId="0" fontId="7" fillId="4" borderId="0" xfId="0" applyFont="1" applyFill="1" applyAlignment="1">
      <alignment horizontal="left" wrapText="1"/>
    </xf>
    <xf numFmtId="0" fontId="7" fillId="0" borderId="29" xfId="0" applyFont="1" applyBorder="1" applyAlignment="1">
      <alignment horizontal="center"/>
    </xf>
    <xf numFmtId="0" fontId="8" fillId="6" borderId="32" xfId="0" applyFont="1" applyFill="1" applyBorder="1" applyAlignment="1">
      <alignment vertical="center"/>
    </xf>
    <xf numFmtId="0" fontId="7" fillId="6" borderId="3" xfId="0" applyFont="1" applyFill="1" applyBorder="1" applyAlignment="1" applyProtection="1">
      <alignment horizontal="right"/>
      <protection locked="0"/>
    </xf>
    <xf numFmtId="15" fontId="11" fillId="2" borderId="3" xfId="0" quotePrefix="1" applyNumberFormat="1" applyFont="1" applyFill="1" applyBorder="1" applyAlignment="1" applyProtection="1"/>
    <xf numFmtId="0" fontId="10" fillId="6" borderId="3" xfId="0" applyFont="1" applyFill="1" applyBorder="1" applyAlignment="1" applyProtection="1">
      <protection locked="0"/>
    </xf>
    <xf numFmtId="43" fontId="2" fillId="5" borderId="33" xfId="4" applyFont="1" applyFill="1" applyBorder="1" applyAlignment="1">
      <alignment horizontal="center" wrapText="1"/>
    </xf>
    <xf numFmtId="0" fontId="19" fillId="0" borderId="0" xfId="0" applyFont="1" applyFill="1" applyAlignment="1" applyProtection="1">
      <alignment horizontal="center"/>
    </xf>
    <xf numFmtId="0" fontId="8" fillId="0" borderId="0" xfId="0" applyFont="1" applyBorder="1" applyAlignment="1" applyProtection="1">
      <alignment horizontal="left" wrapText="1"/>
    </xf>
    <xf numFmtId="0" fontId="20" fillId="0" borderId="0" xfId="0" applyFont="1" applyBorder="1" applyAlignment="1" applyProtection="1">
      <alignment horizontal="left"/>
    </xf>
    <xf numFmtId="44" fontId="8" fillId="2" borderId="35" xfId="0" applyNumberFormat="1" applyFont="1" applyFill="1" applyBorder="1" applyAlignment="1" applyProtection="1"/>
    <xf numFmtId="0" fontId="2" fillId="5" borderId="34" xfId="4" applyNumberFormat="1" applyFont="1" applyFill="1" applyBorder="1" applyAlignment="1">
      <alignment horizontal="center" wrapText="1"/>
    </xf>
    <xf numFmtId="44" fontId="8" fillId="0" borderId="0" xfId="0" quotePrefix="1" applyNumberFormat="1" applyFont="1" applyFill="1" applyBorder="1" applyAlignment="1" applyProtection="1">
      <alignment horizontal="center"/>
    </xf>
    <xf numFmtId="44" fontId="8" fillId="2" borderId="19" xfId="0" applyNumberFormat="1" applyFont="1" applyFill="1" applyBorder="1" applyAlignment="1" applyProtection="1"/>
    <xf numFmtId="0" fontId="7" fillId="0" borderId="0" xfId="0" applyFont="1" applyProtection="1">
      <protection locked="0"/>
    </xf>
    <xf numFmtId="9" fontId="8" fillId="6" borderId="3" xfId="0" applyNumberFormat="1" applyFont="1" applyFill="1" applyBorder="1" applyProtection="1">
      <protection locked="0"/>
    </xf>
    <xf numFmtId="0" fontId="21" fillId="0" borderId="0" xfId="5"/>
    <xf numFmtId="44" fontId="8" fillId="2" borderId="38" xfId="0" applyNumberFormat="1" applyFont="1" applyFill="1" applyBorder="1" applyAlignment="1" applyProtection="1"/>
    <xf numFmtId="44" fontId="8" fillId="2" borderId="32" xfId="0" applyNumberFormat="1" applyFont="1" applyFill="1" applyBorder="1" applyAlignment="1" applyProtection="1"/>
    <xf numFmtId="44" fontId="8" fillId="6" borderId="30" xfId="0" applyNumberFormat="1" applyFont="1" applyFill="1" applyBorder="1" applyAlignment="1" applyProtection="1">
      <protection locked="0"/>
    </xf>
    <xf numFmtId="44" fontId="8" fillId="6" borderId="39" xfId="0" applyNumberFormat="1" applyFont="1" applyFill="1" applyBorder="1" applyAlignment="1" applyProtection="1">
      <protection locked="0"/>
    </xf>
    <xf numFmtId="44" fontId="8" fillId="2" borderId="30" xfId="0" applyNumberFormat="1" applyFont="1" applyFill="1" applyBorder="1" applyAlignment="1" applyProtection="1"/>
    <xf numFmtId="44" fontId="8" fillId="6" borderId="28" xfId="3" applyFont="1" applyFill="1" applyBorder="1" applyAlignment="1" applyProtection="1">
      <protection locked="0"/>
    </xf>
    <xf numFmtId="44" fontId="7" fillId="2" borderId="28" xfId="0" applyNumberFormat="1" applyFont="1" applyFill="1" applyBorder="1" applyAlignment="1" applyProtection="1"/>
    <xf numFmtId="44" fontId="8" fillId="2" borderId="41" xfId="0" applyNumberFormat="1" applyFont="1" applyFill="1" applyBorder="1" applyAlignment="1" applyProtection="1"/>
    <xf numFmtId="44" fontId="8" fillId="2" borderId="36" xfId="0" applyNumberFormat="1" applyFont="1" applyFill="1" applyBorder="1" applyAlignment="1" applyProtection="1"/>
    <xf numFmtId="44" fontId="8" fillId="6" borderId="40" xfId="3" applyFont="1" applyFill="1" applyBorder="1" applyAlignment="1" applyProtection="1">
      <protection locked="0"/>
    </xf>
    <xf numFmtId="44" fontId="8" fillId="2" borderId="37" xfId="0" applyNumberFormat="1" applyFont="1" applyFill="1" applyBorder="1" applyAlignment="1" applyProtection="1"/>
    <xf numFmtId="44" fontId="8" fillId="2" borderId="27" xfId="0" applyNumberFormat="1" applyFont="1" applyFill="1" applyBorder="1" applyAlignment="1" applyProtection="1"/>
    <xf numFmtId="44" fontId="8" fillId="2" borderId="28" xfId="0" applyNumberFormat="1" applyFont="1" applyFill="1" applyBorder="1" applyAlignment="1" applyProtection="1"/>
    <xf numFmtId="164" fontId="8" fillId="6" borderId="42" xfId="2" applyNumberFormat="1" applyFont="1" applyFill="1" applyBorder="1" applyAlignment="1" applyProtection="1">
      <protection locked="0"/>
    </xf>
    <xf numFmtId="44" fontId="7" fillId="2" borderId="31" xfId="3" applyFont="1" applyFill="1" applyBorder="1" applyAlignment="1" applyProtection="1"/>
    <xf numFmtId="44" fontId="8" fillId="2" borderId="30" xfId="3" applyFont="1" applyFill="1" applyBorder="1" applyAlignment="1" applyProtection="1"/>
    <xf numFmtId="0" fontId="0" fillId="0" borderId="0" xfId="0" applyAlignment="1">
      <alignment vertical="top" wrapText="1"/>
    </xf>
    <xf numFmtId="0" fontId="2" fillId="8" borderId="20" xfId="0" applyFont="1" applyFill="1" applyBorder="1" applyAlignment="1">
      <alignment vertical="top"/>
    </xf>
    <xf numFmtId="0" fontId="2" fillId="8" borderId="20" xfId="0" applyFont="1" applyFill="1" applyBorder="1" applyAlignment="1">
      <alignment vertical="top" wrapText="1"/>
    </xf>
    <xf numFmtId="0" fontId="2" fillId="0" borderId="20" xfId="0" applyFont="1" applyBorder="1" applyAlignment="1">
      <alignment vertical="top"/>
    </xf>
    <xf numFmtId="0" fontId="22" fillId="0" borderId="20" xfId="0" applyFont="1" applyBorder="1" applyAlignment="1">
      <alignment vertical="top" wrapText="1"/>
    </xf>
    <xf numFmtId="0" fontId="0" fillId="0" borderId="0" xfId="0" applyAlignment="1">
      <alignment vertical="top"/>
    </xf>
    <xf numFmtId="0" fontId="23" fillId="0" borderId="0" xfId="0" applyFont="1" applyAlignment="1">
      <alignment vertical="center"/>
    </xf>
    <xf numFmtId="0" fontId="24" fillId="0" borderId="0" xfId="0" applyFont="1" applyAlignment="1">
      <alignment horizontal="left" vertical="center" indent="4"/>
    </xf>
    <xf numFmtId="0" fontId="13" fillId="0" borderId="0" xfId="0" applyFont="1" applyFill="1" applyBorder="1" applyAlignment="1">
      <alignment horizontal="center" wrapText="1"/>
    </xf>
    <xf numFmtId="44" fontId="8" fillId="0" borderId="0" xfId="3" applyFont="1" applyFill="1" applyBorder="1" applyAlignment="1" applyProtection="1"/>
    <xf numFmtId="164" fontId="8" fillId="0" borderId="0" xfId="3" applyNumberFormat="1" applyFont="1" applyFill="1" applyBorder="1" applyAlignment="1" applyProtection="1"/>
    <xf numFmtId="0" fontId="11" fillId="0" borderId="0" xfId="0" applyFont="1" applyFill="1" applyAlignment="1"/>
    <xf numFmtId="14" fontId="2" fillId="5" borderId="34" xfId="4" applyNumberFormat="1" applyFont="1" applyFill="1" applyBorder="1" applyAlignment="1">
      <alignment horizontal="center" wrapText="1"/>
    </xf>
    <xf numFmtId="43" fontId="2" fillId="5" borderId="43" xfId="4" applyFont="1" applyFill="1" applyBorder="1" applyAlignment="1">
      <alignment horizontal="center" wrapText="1"/>
    </xf>
    <xf numFmtId="44" fontId="0" fillId="0" borderId="44" xfId="0" applyNumberFormat="1" applyFill="1" applyBorder="1"/>
    <xf numFmtId="10" fontId="0" fillId="0" borderId="44" xfId="0" applyNumberFormat="1" applyFill="1" applyBorder="1"/>
    <xf numFmtId="44" fontId="0" fillId="0" borderId="45" xfId="0" applyNumberFormat="1" applyFill="1" applyBorder="1"/>
    <xf numFmtId="43" fontId="13" fillId="8" borderId="46" xfId="4" applyFont="1" applyFill="1" applyBorder="1" applyAlignment="1">
      <alignment horizontal="center" wrapText="1"/>
    </xf>
    <xf numFmtId="43" fontId="13" fillId="8" borderId="34" xfId="4" applyFont="1" applyFill="1" applyBorder="1" applyAlignment="1">
      <alignment horizontal="center" wrapText="1"/>
    </xf>
    <xf numFmtId="0" fontId="2" fillId="0" borderId="0" xfId="0" applyFont="1"/>
    <xf numFmtId="0" fontId="0" fillId="0" borderId="49" xfId="0" applyBorder="1"/>
    <xf numFmtId="0" fontId="0" fillId="0" borderId="51" xfId="0" applyBorder="1"/>
    <xf numFmtId="0" fontId="0" fillId="0" borderId="51" xfId="0" applyFill="1" applyBorder="1"/>
    <xf numFmtId="0" fontId="0" fillId="0" borderId="53" xfId="0" applyBorder="1"/>
    <xf numFmtId="43" fontId="2" fillId="5" borderId="28" xfId="4" applyFont="1" applyFill="1" applyBorder="1" applyAlignment="1">
      <alignment horizontal="center" wrapText="1"/>
    </xf>
    <xf numFmtId="43" fontId="2" fillId="5" borderId="27" xfId="4" applyFont="1" applyFill="1" applyBorder="1" applyAlignment="1">
      <alignment horizontal="center" wrapText="1"/>
    </xf>
    <xf numFmtId="0" fontId="0" fillId="0" borderId="19" xfId="0" applyFill="1" applyBorder="1"/>
    <xf numFmtId="0" fontId="0" fillId="0" borderId="54" xfId="0" applyFill="1" applyBorder="1"/>
    <xf numFmtId="0" fontId="0" fillId="5" borderId="32" xfId="0" applyFill="1" applyBorder="1"/>
    <xf numFmtId="0" fontId="0" fillId="5" borderId="31" xfId="0" applyFill="1" applyBorder="1"/>
    <xf numFmtId="0" fontId="8" fillId="9" borderId="0" xfId="0" applyFont="1" applyFill="1"/>
    <xf numFmtId="0" fontId="7" fillId="9" borderId="0" xfId="0" applyFont="1" applyFill="1"/>
    <xf numFmtId="0" fontId="5" fillId="0" borderId="20" xfId="1" applyBorder="1" applyAlignment="1" applyProtection="1">
      <alignment horizontal="left" vertical="top"/>
      <protection locked="0"/>
    </xf>
    <xf numFmtId="0" fontId="0" fillId="5" borderId="57" xfId="0" applyFill="1" applyBorder="1"/>
    <xf numFmtId="0" fontId="0" fillId="0" borderId="58" xfId="0" applyFill="1" applyBorder="1"/>
    <xf numFmtId="0" fontId="0" fillId="0" borderId="20" xfId="0" applyFill="1" applyBorder="1" applyAlignment="1">
      <alignment vertical="top" wrapText="1"/>
    </xf>
    <xf numFmtId="44" fontId="7" fillId="2" borderId="19" xfId="0" applyNumberFormat="1" applyFont="1" applyFill="1" applyBorder="1" applyAlignment="1" applyProtection="1"/>
    <xf numFmtId="164" fontId="7" fillId="2" borderId="31" xfId="3" applyNumberFormat="1" applyFont="1" applyFill="1" applyBorder="1" applyAlignment="1" applyProtection="1"/>
    <xf numFmtId="44" fontId="7" fillId="2" borderId="55" xfId="0" applyNumberFormat="1" applyFont="1" applyFill="1" applyBorder="1" applyAlignment="1" applyProtection="1"/>
    <xf numFmtId="0" fontId="8" fillId="3" borderId="14" xfId="0" applyFont="1" applyFill="1" applyBorder="1" applyProtection="1"/>
    <xf numFmtId="0" fontId="8" fillId="3" borderId="18" xfId="0" applyFont="1" applyFill="1" applyBorder="1" applyProtection="1"/>
    <xf numFmtId="0" fontId="14" fillId="2" borderId="39" xfId="0" applyFont="1" applyFill="1" applyBorder="1" applyAlignment="1" applyProtection="1">
      <alignment horizontal="center" wrapText="1"/>
    </xf>
    <xf numFmtId="0" fontId="14" fillId="2" borderId="61" xfId="0" applyFont="1" applyFill="1" applyBorder="1" applyAlignment="1" applyProtection="1">
      <alignment horizontal="center" wrapText="1"/>
    </xf>
    <xf numFmtId="0" fontId="14" fillId="2" borderId="0" xfId="0" applyFont="1" applyFill="1" applyBorder="1" applyAlignment="1" applyProtection="1">
      <alignment horizontal="center" wrapText="1"/>
    </xf>
    <xf numFmtId="0" fontId="13" fillId="2" borderId="7" xfId="0" applyFont="1" applyFill="1" applyBorder="1" applyAlignment="1" applyProtection="1">
      <alignment horizontal="center" wrapText="1"/>
    </xf>
    <xf numFmtId="0" fontId="8" fillId="3" borderId="17" xfId="0" applyFont="1" applyFill="1" applyBorder="1"/>
    <xf numFmtId="0" fontId="11" fillId="2" borderId="40" xfId="0" applyFont="1" applyFill="1" applyBorder="1"/>
    <xf numFmtId="0" fontId="7" fillId="2" borderId="26" xfId="0" applyFont="1" applyFill="1" applyBorder="1" applyAlignment="1">
      <alignment horizontal="center"/>
    </xf>
    <xf numFmtId="0" fontId="7" fillId="2" borderId="0" xfId="0" applyFont="1" applyFill="1" applyBorder="1" applyProtection="1"/>
    <xf numFmtId="44" fontId="7" fillId="2" borderId="54" xfId="0" applyNumberFormat="1" applyFont="1" applyFill="1" applyBorder="1" applyAlignment="1" applyProtection="1"/>
    <xf numFmtId="44" fontId="8" fillId="6" borderId="57" xfId="0" applyNumberFormat="1" applyFont="1" applyFill="1" applyBorder="1" applyAlignment="1" applyProtection="1">
      <protection locked="0"/>
    </xf>
    <xf numFmtId="44" fontId="8" fillId="2" borderId="58" xfId="0" applyNumberFormat="1" applyFont="1" applyFill="1" applyBorder="1" applyAlignment="1" applyProtection="1"/>
    <xf numFmtId="44" fontId="8" fillId="2" borderId="57" xfId="3" applyFont="1" applyFill="1" applyBorder="1" applyAlignment="1" applyProtection="1"/>
    <xf numFmtId="0" fontId="7" fillId="2" borderId="33" xfId="0" applyFont="1" applyFill="1" applyBorder="1" applyAlignment="1">
      <alignment horizontal="center"/>
    </xf>
    <xf numFmtId="0" fontId="8" fillId="0" borderId="68" xfId="0" applyFont="1" applyBorder="1" applyAlignment="1" applyProtection="1">
      <alignment horizontal="left" wrapText="1"/>
    </xf>
    <xf numFmtId="0" fontId="8" fillId="0" borderId="65" xfId="0" applyFont="1" applyBorder="1" applyAlignment="1" applyProtection="1">
      <alignment horizontal="left" wrapText="1"/>
    </xf>
    <xf numFmtId="0" fontId="8" fillId="0" borderId="68" xfId="0" applyFont="1" applyBorder="1"/>
    <xf numFmtId="0" fontId="8" fillId="0" borderId="65" xfId="0" applyFont="1" applyBorder="1"/>
    <xf numFmtId="0" fontId="8" fillId="0" borderId="69" xfId="0" applyFont="1" applyBorder="1" applyProtection="1">
      <protection locked="0"/>
    </xf>
    <xf numFmtId="0" fontId="7" fillId="0" borderId="70" xfId="0" applyFont="1" applyBorder="1" applyAlignment="1"/>
    <xf numFmtId="0" fontId="16" fillId="0" borderId="71" xfId="0" applyFont="1" applyBorder="1" applyAlignment="1">
      <alignment horizontal="left"/>
    </xf>
    <xf numFmtId="0" fontId="16" fillId="0" borderId="71" xfId="0" applyFont="1" applyBorder="1" applyAlignment="1"/>
    <xf numFmtId="0" fontId="7" fillId="0" borderId="71" xfId="0" applyFont="1" applyBorder="1" applyAlignment="1" applyProtection="1">
      <alignment horizontal="left"/>
    </xf>
    <xf numFmtId="0" fontId="15" fillId="0" borderId="72" xfId="0" applyFont="1" applyBorder="1"/>
    <xf numFmtId="0" fontId="7" fillId="2" borderId="33" xfId="0" applyFont="1" applyFill="1" applyBorder="1" applyAlignment="1" applyProtection="1">
      <alignment horizontal="center"/>
    </xf>
    <xf numFmtId="0" fontId="7" fillId="2" borderId="13" xfId="0" applyFont="1" applyFill="1" applyBorder="1" applyProtection="1"/>
    <xf numFmtId="0" fontId="8" fillId="2" borderId="13" xfId="0" applyFont="1" applyFill="1" applyBorder="1" applyProtection="1"/>
    <xf numFmtId="0" fontId="8" fillId="2" borderId="47" xfId="0" applyFont="1" applyFill="1" applyBorder="1" applyProtection="1"/>
    <xf numFmtId="0" fontId="7" fillId="0" borderId="0" xfId="0" applyFont="1" applyAlignment="1">
      <alignment wrapText="1"/>
    </xf>
    <xf numFmtId="0" fontId="7" fillId="0" borderId="73" xfId="0" applyFont="1" applyBorder="1" applyAlignment="1" applyProtection="1">
      <alignment horizontal="right"/>
    </xf>
    <xf numFmtId="0" fontId="7" fillId="0" borderId="70" xfId="0" applyFont="1" applyBorder="1" applyAlignment="1" applyProtection="1">
      <alignment horizontal="right"/>
    </xf>
    <xf numFmtId="0" fontId="0" fillId="0" borderId="0" xfId="0" applyFill="1"/>
    <xf numFmtId="0" fontId="0" fillId="0" borderId="49" xfId="0" applyFill="1" applyBorder="1"/>
    <xf numFmtId="0" fontId="0" fillId="0" borderId="59" xfId="0" applyFill="1" applyBorder="1"/>
    <xf numFmtId="0" fontId="0" fillId="0" borderId="53" xfId="0" applyFill="1" applyBorder="1"/>
    <xf numFmtId="49" fontId="0" fillId="0" borderId="74" xfId="4" applyNumberFormat="1" applyFont="1" applyFill="1" applyBorder="1" applyAlignment="1"/>
    <xf numFmtId="49" fontId="0" fillId="0" borderId="36" xfId="4" applyNumberFormat="1" applyFont="1" applyFill="1" applyBorder="1" applyAlignment="1"/>
    <xf numFmtId="49" fontId="0" fillId="0" borderId="75" xfId="4" applyNumberFormat="1" applyFont="1" applyFill="1" applyBorder="1" applyAlignment="1"/>
    <xf numFmtId="0" fontId="2" fillId="0" borderId="40" xfId="0" applyFont="1" applyBorder="1" applyAlignment="1">
      <alignment vertical="top"/>
    </xf>
    <xf numFmtId="49" fontId="0" fillId="0" borderId="52" xfId="4" applyNumberFormat="1" applyFont="1" applyBorder="1"/>
    <xf numFmtId="49" fontId="0" fillId="0" borderId="50" xfId="4" applyNumberFormat="1" applyFont="1" applyBorder="1"/>
    <xf numFmtId="49" fontId="0" fillId="0" borderId="48" xfId="4" applyNumberFormat="1" applyFont="1" applyBorder="1"/>
    <xf numFmtId="0" fontId="11" fillId="2" borderId="40" xfId="0" applyFont="1" applyFill="1" applyBorder="1" applyProtection="1"/>
    <xf numFmtId="0" fontId="14" fillId="2" borderId="13" xfId="0" applyFont="1" applyFill="1" applyBorder="1" applyAlignment="1" applyProtection="1">
      <alignment horizontal="center" wrapText="1"/>
    </xf>
    <xf numFmtId="0" fontId="8" fillId="2" borderId="33" xfId="0" quotePrefix="1" applyFont="1" applyFill="1" applyBorder="1" applyAlignment="1" applyProtection="1">
      <alignment horizontal="center"/>
    </xf>
    <xf numFmtId="0" fontId="7" fillId="2" borderId="47" xfId="0" applyFont="1" applyFill="1" applyBorder="1" applyAlignment="1" applyProtection="1">
      <alignment wrapText="1"/>
    </xf>
    <xf numFmtId="0" fontId="8" fillId="2" borderId="48" xfId="0" quotePrefix="1" applyFont="1" applyFill="1" applyBorder="1" applyAlignment="1" applyProtection="1">
      <alignment horizontal="center"/>
    </xf>
    <xf numFmtId="0" fontId="7" fillId="2" borderId="62" xfId="0" applyFont="1" applyFill="1" applyBorder="1" applyProtection="1"/>
    <xf numFmtId="0" fontId="8" fillId="2" borderId="50" xfId="0" quotePrefix="1" applyFont="1" applyFill="1" applyBorder="1" applyAlignment="1" applyProtection="1">
      <alignment horizontal="center"/>
    </xf>
    <xf numFmtId="0" fontId="8" fillId="2" borderId="63" xfId="0" applyFont="1" applyFill="1" applyBorder="1" applyAlignment="1" applyProtection="1">
      <alignment horizontal="left" indent="1"/>
    </xf>
    <xf numFmtId="0" fontId="8" fillId="2" borderId="51" xfId="0" applyFont="1" applyFill="1" applyBorder="1" applyAlignment="1" applyProtection="1">
      <alignment horizontal="left" wrapText="1" indent="1"/>
    </xf>
    <xf numFmtId="0" fontId="8" fillId="2" borderId="64" xfId="0" quotePrefix="1" applyFont="1" applyFill="1" applyBorder="1" applyAlignment="1">
      <alignment horizontal="center"/>
    </xf>
    <xf numFmtId="0" fontId="8" fillId="2" borderId="65" xfId="0" applyFont="1" applyFill="1" applyBorder="1" applyAlignment="1">
      <alignment horizontal="left" wrapText="1" indent="1"/>
    </xf>
    <xf numFmtId="0" fontId="8" fillId="2" borderId="52" xfId="0" quotePrefix="1" applyFont="1" applyFill="1" applyBorder="1" applyAlignment="1">
      <alignment horizontal="center"/>
    </xf>
    <xf numFmtId="0" fontId="8" fillId="2" borderId="66" xfId="0" applyFont="1" applyFill="1" applyBorder="1" applyAlignment="1">
      <alignment horizontal="left" wrapText="1" indent="1"/>
    </xf>
    <xf numFmtId="0" fontId="8" fillId="2" borderId="28" xfId="0" quotePrefix="1" applyFont="1" applyFill="1" applyBorder="1" applyAlignment="1" applyProtection="1">
      <alignment horizontal="center"/>
    </xf>
    <xf numFmtId="0" fontId="7" fillId="2" borderId="6" xfId="0" applyFont="1" applyFill="1" applyBorder="1" applyAlignment="1" applyProtection="1">
      <alignment horizontal="left"/>
    </xf>
    <xf numFmtId="0" fontId="7" fillId="2" borderId="28" xfId="0" applyFont="1" applyFill="1" applyBorder="1" applyAlignment="1" applyProtection="1">
      <alignment horizontal="left"/>
    </xf>
    <xf numFmtId="0" fontId="7" fillId="2" borderId="13" xfId="0" applyFont="1" applyFill="1" applyBorder="1" applyAlignment="1" applyProtection="1">
      <alignment wrapText="1"/>
    </xf>
    <xf numFmtId="0" fontId="8" fillId="2" borderId="0" xfId="0" applyFont="1" applyFill="1" applyBorder="1" applyAlignment="1" applyProtection="1">
      <alignment horizontal="left" wrapText="1" indent="1"/>
    </xf>
    <xf numFmtId="0" fontId="8" fillId="2" borderId="67" xfId="0" quotePrefix="1" applyFont="1" applyFill="1" applyBorder="1" applyAlignment="1">
      <alignment horizontal="center"/>
    </xf>
    <xf numFmtId="0" fontId="8" fillId="2" borderId="12" xfId="0" applyFont="1" applyFill="1" applyBorder="1" applyAlignment="1" applyProtection="1">
      <alignment horizontal="left" wrapText="1" indent="1"/>
    </xf>
    <xf numFmtId="0" fontId="8" fillId="2" borderId="12" xfId="0" applyFont="1" applyFill="1" applyBorder="1" applyAlignment="1">
      <alignment horizontal="left" wrapText="1" indent="1"/>
    </xf>
    <xf numFmtId="0" fontId="7" fillId="2" borderId="46" xfId="0" applyFont="1" applyFill="1" applyBorder="1" applyAlignment="1" applyProtection="1">
      <alignment horizontal="right"/>
    </xf>
    <xf numFmtId="0" fontId="14" fillId="2" borderId="28" xfId="0" applyFont="1" applyFill="1" applyBorder="1" applyAlignment="1" applyProtection="1">
      <alignment horizontal="center" wrapText="1"/>
    </xf>
    <xf numFmtId="0" fontId="13" fillId="2" borderId="28" xfId="0" applyFont="1" applyFill="1" applyBorder="1" applyAlignment="1">
      <alignment horizontal="center" wrapText="1"/>
    </xf>
    <xf numFmtId="44" fontId="8" fillId="6" borderId="76" xfId="0" applyNumberFormat="1" applyFont="1" applyFill="1" applyBorder="1" applyAlignment="1" applyProtection="1">
      <protection locked="0"/>
    </xf>
    <xf numFmtId="0" fontId="8" fillId="0" borderId="0" xfId="0" applyFont="1" applyAlignment="1">
      <alignment wrapText="1"/>
    </xf>
    <xf numFmtId="44" fontId="8" fillId="2" borderId="28" xfId="3" applyFont="1" applyFill="1" applyBorder="1" applyAlignment="1" applyProtection="1"/>
    <xf numFmtId="0" fontId="0" fillId="0" borderId="0" xfId="0"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0" fillId="0" borderId="40" xfId="0" applyFill="1" applyBorder="1" applyAlignment="1">
      <alignment horizontal="left" vertical="top" wrapText="1"/>
    </xf>
    <xf numFmtId="0" fontId="0" fillId="0" borderId="47" xfId="0" applyFill="1" applyBorder="1" applyAlignment="1">
      <alignment horizontal="left" vertical="top" wrapText="1"/>
    </xf>
    <xf numFmtId="0" fontId="7" fillId="0" borderId="0" xfId="0" applyFont="1" applyAlignment="1" applyProtection="1">
      <alignment horizontal="center"/>
    </xf>
    <xf numFmtId="0" fontId="8" fillId="2" borderId="30" xfId="0" applyFont="1" applyFill="1" applyBorder="1" applyAlignment="1">
      <alignment horizontal="left" vertical="center"/>
    </xf>
    <xf numFmtId="0" fontId="8" fillId="2" borderId="31" xfId="0" applyFont="1" applyFill="1" applyBorder="1" applyAlignment="1">
      <alignment horizontal="left" vertical="center"/>
    </xf>
    <xf numFmtId="0" fontId="12" fillId="3" borderId="1"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0" fontId="11" fillId="2" borderId="13" xfId="0" applyFont="1" applyFill="1" applyBorder="1" applyAlignment="1" applyProtection="1">
      <alignment horizontal="center"/>
    </xf>
    <xf numFmtId="0" fontId="11" fillId="2" borderId="47" xfId="0" applyFont="1" applyFill="1" applyBorder="1" applyAlignment="1" applyProtection="1">
      <alignment horizontal="center"/>
    </xf>
    <xf numFmtId="0" fontId="8" fillId="0" borderId="0" xfId="0" applyFont="1" applyBorder="1" applyAlignment="1" applyProtection="1">
      <alignment horizontal="left"/>
    </xf>
    <xf numFmtId="0" fontId="8" fillId="0" borderId="68" xfId="0" applyFont="1" applyBorder="1" applyAlignment="1" applyProtection="1">
      <alignment horizontal="left" wrapText="1"/>
    </xf>
    <xf numFmtId="0" fontId="8" fillId="0" borderId="0" xfId="0" applyFont="1" applyBorder="1" applyAlignment="1" applyProtection="1">
      <alignment horizontal="left" wrapText="1"/>
    </xf>
    <xf numFmtId="0" fontId="8" fillId="0" borderId="65" xfId="0" applyFont="1" applyBorder="1" applyAlignment="1" applyProtection="1">
      <alignment horizontal="left" wrapText="1"/>
    </xf>
    <xf numFmtId="0" fontId="17" fillId="0" borderId="0" xfId="0" applyFont="1" applyAlignment="1">
      <alignment horizontal="left" wrapText="1"/>
    </xf>
    <xf numFmtId="0" fontId="7" fillId="0" borderId="0" xfId="0" applyFont="1" applyFill="1" applyBorder="1" applyAlignment="1" applyProtection="1">
      <alignment horizontal="center" wrapText="1"/>
    </xf>
    <xf numFmtId="44" fontId="8" fillId="0" borderId="0" xfId="0" quotePrefix="1" applyNumberFormat="1" applyFont="1" applyFill="1" applyBorder="1" applyAlignment="1" applyProtection="1">
      <alignment horizontal="center"/>
      <protection locked="0"/>
    </xf>
    <xf numFmtId="44" fontId="8" fillId="0" borderId="0" xfId="0" quotePrefix="1" applyNumberFormat="1" applyFont="1" applyFill="1" applyBorder="1" applyAlignment="1" applyProtection="1">
      <alignment horizontal="center"/>
    </xf>
    <xf numFmtId="0" fontId="2" fillId="0" borderId="0" xfId="0" applyFont="1" applyAlignment="1" applyProtection="1">
      <alignment horizontal="center"/>
    </xf>
    <xf numFmtId="0" fontId="11" fillId="2" borderId="15" xfId="0" applyFont="1" applyFill="1" applyBorder="1" applyAlignment="1" applyProtection="1">
      <alignment horizontal="center"/>
    </xf>
    <xf numFmtId="0" fontId="11" fillId="2" borderId="2" xfId="0" applyFont="1" applyFill="1" applyBorder="1" applyAlignment="1" applyProtection="1">
      <alignment horizontal="center"/>
    </xf>
    <xf numFmtId="0" fontId="10" fillId="0" borderId="60" xfId="0" applyFont="1" applyBorder="1" applyAlignment="1" applyProtection="1">
      <alignment horizontal="left"/>
      <protection locked="0"/>
    </xf>
    <xf numFmtId="0" fontId="10" fillId="0" borderId="56" xfId="0" applyFont="1" applyBorder="1" applyAlignment="1" applyProtection="1">
      <alignment horizontal="left"/>
      <protection locked="0"/>
    </xf>
    <xf numFmtId="15" fontId="11" fillId="0" borderId="71" xfId="0" quotePrefix="1" applyNumberFormat="1" applyFont="1" applyBorder="1" applyAlignment="1">
      <alignment horizontal="left"/>
    </xf>
    <xf numFmtId="15" fontId="11" fillId="0" borderId="72" xfId="0" quotePrefix="1" applyNumberFormat="1" applyFont="1" applyBorder="1" applyAlignment="1">
      <alignment horizontal="left"/>
    </xf>
    <xf numFmtId="0" fontId="2" fillId="5" borderId="40" xfId="0" applyFont="1" applyFill="1" applyBorder="1" applyAlignment="1">
      <alignment horizontal="center"/>
    </xf>
    <xf numFmtId="0" fontId="2" fillId="5" borderId="13" xfId="0" applyFont="1" applyFill="1" applyBorder="1" applyAlignment="1">
      <alignment horizontal="center"/>
    </xf>
    <xf numFmtId="0" fontId="2" fillId="5" borderId="47" xfId="0" applyFont="1" applyFill="1" applyBorder="1" applyAlignment="1">
      <alignment horizontal="center"/>
    </xf>
    <xf numFmtId="1" fontId="2" fillId="0" borderId="40" xfId="4" applyNumberFormat="1" applyFont="1" applyFill="1" applyBorder="1" applyAlignment="1">
      <alignment horizontal="center"/>
    </xf>
    <xf numFmtId="1" fontId="2" fillId="0" borderId="13" xfId="4" applyNumberFormat="1" applyFont="1" applyFill="1" applyBorder="1" applyAlignment="1">
      <alignment horizontal="center"/>
    </xf>
    <xf numFmtId="1" fontId="2" fillId="0" borderId="47" xfId="4" applyNumberFormat="1" applyFont="1" applyFill="1" applyBorder="1" applyAlignment="1">
      <alignment horizontal="center"/>
    </xf>
  </cellXfs>
  <cellStyles count="7">
    <cellStyle name="Comma" xfId="4" builtinId="3"/>
    <cellStyle name="Currency" xfId="3" builtinId="4"/>
    <cellStyle name="Excel Built-in Normal" xfId="6" xr:uid="{DA64FE91-6ACF-4DA0-98AA-8CBD84F9BAF9}"/>
    <cellStyle name="Hyperlink" xfId="1" builtinId="8"/>
    <cellStyle name="Normal" xfId="0" builtinId="0"/>
    <cellStyle name="Normal 2" xfId="5" xr:uid="{3524B11F-9A7B-441B-8B87-797C0D4C2E4C}"/>
    <cellStyle name="Percent" xfId="2" builtinId="5"/>
  </cellStyles>
  <dxfs count="17">
    <dxf>
      <font>
        <color rgb="FFFF0000"/>
      </font>
      <fill>
        <patternFill>
          <bgColor rgb="FFFFCCCC"/>
        </patternFill>
      </fill>
    </dxf>
    <dxf>
      <font>
        <color rgb="FFFF0000"/>
      </font>
      <fill>
        <patternFill>
          <bgColor rgb="FFFFCCCC"/>
        </patternFill>
      </fill>
    </dxf>
    <dxf>
      <fill>
        <patternFill>
          <bgColor theme="0" tint="-0.14996795556505021"/>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fgColor auto="1"/>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s>
  <tableStyles count="0" defaultTableStyle="TableStyleMedium9"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419100</xdr:colOff>
          <xdr:row>27</xdr:row>
          <xdr:rowOff>76200</xdr:rowOff>
        </xdr:from>
        <xdr:to>
          <xdr:col>3</xdr:col>
          <xdr:colOff>876300</xdr:colOff>
          <xdr:row>29</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406400</xdr:colOff>
          <xdr:row>27</xdr:row>
          <xdr:rowOff>76200</xdr:rowOff>
        </xdr:from>
        <xdr:to>
          <xdr:col>4</xdr:col>
          <xdr:colOff>863600</xdr:colOff>
          <xdr:row>29</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27</xdr:row>
          <xdr:rowOff>76200</xdr:rowOff>
        </xdr:from>
        <xdr:to>
          <xdr:col>5</xdr:col>
          <xdr:colOff>876300</xdr:colOff>
          <xdr:row>29</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406400</xdr:colOff>
          <xdr:row>27</xdr:row>
          <xdr:rowOff>76200</xdr:rowOff>
        </xdr:from>
        <xdr:to>
          <xdr:col>6</xdr:col>
          <xdr:colOff>863600</xdr:colOff>
          <xdr:row>29</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76200</xdr:rowOff>
        </xdr:from>
        <xdr:to>
          <xdr:col>7</xdr:col>
          <xdr:colOff>457200</xdr:colOff>
          <xdr:row>29</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76200</xdr:rowOff>
        </xdr:from>
        <xdr:to>
          <xdr:col>7</xdr:col>
          <xdr:colOff>457200</xdr:colOff>
          <xdr:row>29</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11</xdr:col>
      <xdr:colOff>7218</xdr:colOff>
      <xdr:row>37</xdr:row>
      <xdr:rowOff>168275</xdr:rowOff>
    </xdr:from>
    <xdr:to>
      <xdr:col>18</xdr:col>
      <xdr:colOff>466725</xdr:colOff>
      <xdr:row>44</xdr:row>
      <xdr:rowOff>118534</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15789085" y="9236075"/>
          <a:ext cx="6242240" cy="22531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x-es-XL" sz="1100" b="1">
              <a:solidFill>
                <a:schemeClr val="lt1"/>
              </a:solidFill>
              <a:effectLst/>
              <a:latin typeface="+mn-lt"/>
              <a:ea typeface="+mn-ea"/>
              <a:cs typeface="+mn-cs"/>
            </a:rPr>
            <a:t>Instrucciones para la Sección C </a:t>
          </a:r>
        </a:p>
        <a:p>
          <a:r>
            <a:rPr lang="x-es-XL" sz="1100" b="1">
              <a:solidFill>
                <a:schemeClr val="lt1"/>
              </a:solidFill>
              <a:effectLst/>
              <a:latin typeface="+mn-lt"/>
              <a:ea typeface="+mn-ea"/>
              <a:cs typeface="+mn-cs"/>
            </a:rPr>
            <a:t>*Firma del agente autorizado:</a:t>
          </a:r>
          <a:r>
            <a:rPr lang="x-es-XL" sz="1100">
              <a:solidFill>
                <a:schemeClr val="lt1"/>
              </a:solidFill>
              <a:effectLst/>
              <a:latin typeface="+mn-lt"/>
              <a:ea typeface="+mn-ea"/>
              <a:cs typeface="+mn-cs"/>
            </a:rPr>
            <a:t> nombre ingresado (digitado) siguiendo las políticas de su organización y con fecha.  </a:t>
          </a:r>
        </a:p>
        <a:p>
          <a:endParaRPr lang="en-US" sz="1100">
            <a:solidFill>
              <a:schemeClr val="lt1"/>
            </a:solidFill>
            <a:effectLst/>
            <a:latin typeface="+mn-lt"/>
            <a:ea typeface="+mn-ea"/>
            <a:cs typeface="+mn-cs"/>
          </a:endParaRPr>
        </a:p>
      </xdr:txBody>
    </xdr:sp>
    <xdr:clientData/>
  </xdr:twoCellAnchor>
  <xdr:twoCellAnchor>
    <xdr:from>
      <xdr:col>11</xdr:col>
      <xdr:colOff>0</xdr:colOff>
      <xdr:row>30</xdr:row>
      <xdr:rowOff>2115</xdr:rowOff>
    </xdr:from>
    <xdr:to>
      <xdr:col>18</xdr:col>
      <xdr:colOff>464905</xdr:colOff>
      <xdr:row>37</xdr:row>
      <xdr:rowOff>25399</xdr:rowOff>
    </xdr:to>
    <xdr:sp macro="" textlink="">
      <xdr:nvSpPr>
        <xdr:cNvPr id="13" name="Rectangle 12">
          <a:extLst>
            <a:ext uri="{FF2B5EF4-FFF2-40B4-BE49-F238E27FC236}">
              <a16:creationId xmlns:a16="http://schemas.microsoft.com/office/drawing/2014/main" id="{00000000-0008-0000-0100-00000D000000}"/>
            </a:ext>
          </a:extLst>
        </xdr:cNvPr>
        <xdr:cNvSpPr/>
      </xdr:nvSpPr>
      <xdr:spPr>
        <a:xfrm>
          <a:off x="15781867" y="6673848"/>
          <a:ext cx="6247638" cy="24193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x-es-XL" sz="1100" b="1">
              <a:solidFill>
                <a:schemeClr val="lt1"/>
              </a:solidFill>
              <a:effectLst/>
              <a:latin typeface="+mn-lt"/>
              <a:ea typeface="+mn-ea"/>
              <a:cs typeface="+mn-cs"/>
            </a:rPr>
            <a:t>Instrucciones para la Sección B</a:t>
          </a:r>
          <a:r>
            <a:rPr lang="x-es-XL" sz="1100">
              <a:solidFill>
                <a:schemeClr val="lt1"/>
              </a:solidFill>
              <a:effectLst/>
              <a:latin typeface="+mn-lt"/>
              <a:ea typeface="+mn-ea"/>
              <a:cs typeface="+mn-cs"/>
            </a:rPr>
            <a:t>: esta sección es utilizada para el desglose de gastos registrados en la Sección A por área de actividad.</a:t>
          </a:r>
        </a:p>
        <a:p>
          <a:r>
            <a:rPr lang="x-es-XL" sz="1100" b="1">
              <a:solidFill>
                <a:schemeClr val="lt1"/>
              </a:solidFill>
              <a:effectLst/>
              <a:latin typeface="+mn-lt"/>
              <a:ea typeface="+mn-ea"/>
              <a:cs typeface="+mn-cs"/>
            </a:rPr>
            <a:t>*Línea 32: </a:t>
          </a:r>
          <a:r>
            <a:rPr lang="x-es-XL" sz="1100">
              <a:solidFill>
                <a:schemeClr val="lt1"/>
              </a:solidFill>
              <a:effectLst/>
              <a:latin typeface="+mn-lt"/>
              <a:ea typeface="+mn-ea"/>
              <a:cs typeface="+mn-cs"/>
            </a:rPr>
            <a:t>Participación comunitaria, educación y divulgación </a:t>
          </a:r>
        </a:p>
        <a:p>
          <a:r>
            <a:rPr lang="x-es-XL" sz="1100" b="1">
              <a:solidFill>
                <a:schemeClr val="lt1"/>
              </a:solidFill>
              <a:effectLst/>
              <a:latin typeface="+mn-lt"/>
              <a:ea typeface="+mn-ea"/>
              <a:cs typeface="+mn-cs"/>
            </a:rPr>
            <a:t>*Línea 33: </a:t>
          </a:r>
          <a:r>
            <a:rPr lang="x-es-XL" sz="1100">
              <a:solidFill>
                <a:schemeClr val="lt1"/>
              </a:solidFill>
              <a:effectLst/>
              <a:latin typeface="+mn-lt"/>
              <a:ea typeface="+mn-ea"/>
              <a:cs typeface="+mn-cs"/>
            </a:rPr>
            <a:t>Rastreo de contactos </a:t>
          </a:r>
        </a:p>
        <a:p>
          <a:r>
            <a:rPr lang="x-es-XL" sz="1100" b="1">
              <a:solidFill>
                <a:schemeClr val="lt1"/>
              </a:solidFill>
              <a:effectLst/>
              <a:latin typeface="+mn-lt"/>
              <a:ea typeface="+mn-ea"/>
              <a:cs typeface="+mn-cs"/>
            </a:rPr>
            <a:t>*Línea 34:</a:t>
          </a:r>
          <a:r>
            <a:rPr lang="x-es-XL" sz="1100">
              <a:solidFill>
                <a:schemeClr val="lt1"/>
              </a:solidFill>
              <a:effectLst/>
              <a:latin typeface="+mn-lt"/>
              <a:ea typeface="+mn-ea"/>
              <a:cs typeface="+mn-cs"/>
            </a:rPr>
            <a:t> Servicios sociales y apoyo integral </a:t>
          </a:r>
        </a:p>
        <a:p>
          <a:r>
            <a:rPr lang="x-es-XL" sz="1100" b="1">
              <a:solidFill>
                <a:schemeClr val="lt1"/>
              </a:solidFill>
              <a:effectLst/>
              <a:latin typeface="+mn-lt"/>
              <a:ea typeface="+mn-ea"/>
              <a:cs typeface="+mn-cs"/>
            </a:rPr>
            <a:t>*Línea 35: </a:t>
          </a:r>
          <a:r>
            <a:rPr lang="x-es-XL" sz="1100">
              <a:solidFill>
                <a:schemeClr val="lt1"/>
              </a:solidFill>
              <a:effectLst/>
              <a:latin typeface="+mn-lt"/>
              <a:ea typeface="+mn-ea"/>
              <a:cs typeface="+mn-cs"/>
            </a:rPr>
            <a:t>Costos directos del cliente, </a:t>
          </a:r>
          <a:r>
            <a:rPr lang="x-es-XL" sz="1100">
              <a:solidFill>
                <a:schemeClr val="bg1"/>
              </a:solidFill>
              <a:effectLst/>
              <a:latin typeface="+mn-lt"/>
              <a:ea typeface="+mn-ea"/>
              <a:cs typeface="+mn-cs"/>
            </a:rPr>
            <a:t>los gastos deben coincidir con la línea A2d</a:t>
          </a:r>
        </a:p>
        <a:p>
          <a:r>
            <a:rPr lang="x-es-XL" sz="1100" b="1">
              <a:solidFill>
                <a:schemeClr val="lt1"/>
              </a:solidFill>
              <a:effectLst/>
              <a:latin typeface="+mn-lt"/>
              <a:ea typeface="+mn-ea"/>
              <a:cs typeface="+mn-cs"/>
            </a:rPr>
            <a:t>*Línea 36:</a:t>
          </a:r>
          <a:r>
            <a:rPr lang="x-es-XL" sz="1100">
              <a:solidFill>
                <a:schemeClr val="lt1"/>
              </a:solidFill>
              <a:effectLst/>
              <a:latin typeface="+mn-lt"/>
              <a:ea typeface="+mn-ea"/>
              <a:cs typeface="+mn-cs"/>
            </a:rPr>
            <a:t> Costos iniciales, si no puede realizar un desglose utilizando las líneas 32 a la 35, registre sus costos iniciales aquí. </a:t>
          </a:r>
          <a:r>
            <a:rPr lang="x-es-XL" sz="1100" b="1">
              <a:solidFill>
                <a:schemeClr val="lt1"/>
              </a:solidFill>
              <a:effectLst/>
              <a:latin typeface="+mn-lt"/>
              <a:ea typeface="+mn-ea"/>
              <a:cs typeface="+mn-cs"/>
            </a:rPr>
            <a:t>No debe exceder el máximo permitido de $5,265. No permitido para los contratos de 2021.</a:t>
          </a:r>
        </a:p>
        <a:p>
          <a:pPr marL="0" marR="0" lvl="0" indent="0" defTabSz="914400" eaLnBrk="1" fontAlgn="auto" latinLnBrk="0" hangingPunct="1">
            <a:lnSpc>
              <a:spcPct val="100000"/>
            </a:lnSpc>
            <a:spcBef>
              <a:spcPts val="0"/>
            </a:spcBef>
            <a:spcAft>
              <a:spcPts val="0"/>
            </a:spcAft>
            <a:buClrTx/>
            <a:buSzTx/>
            <a:buFontTx/>
            <a:buNone/>
            <a:tabLst/>
            <a:defRPr/>
          </a:pPr>
          <a:r>
            <a:rPr lang="x-es-XL" sz="1100" b="1">
              <a:solidFill>
                <a:schemeClr val="lt1"/>
              </a:solidFill>
              <a:effectLst/>
              <a:latin typeface="+mn-lt"/>
              <a:ea typeface="+mn-ea"/>
              <a:cs typeface="+mn-cs"/>
            </a:rPr>
            <a:t>*Columna I:</a:t>
          </a:r>
          <a:r>
            <a:rPr lang="x-es-XL" sz="1100">
              <a:solidFill>
                <a:schemeClr val="lt1"/>
              </a:solidFill>
              <a:effectLst/>
              <a:latin typeface="+mn-lt"/>
              <a:ea typeface="+mn-ea"/>
              <a:cs typeface="+mn-cs"/>
            </a:rPr>
            <a:t> los costos indirectos se calculan automáticamente con base en su tasa indirecta y el total de gastos registrado para cada categoría de gastos.</a:t>
          </a:r>
          <a:endParaRPr lang="en-US" sz="1100">
            <a:solidFill>
              <a:schemeClr val="lt1"/>
            </a:solidFill>
            <a:effectLst/>
            <a:latin typeface="+mn-lt"/>
            <a:ea typeface="+mn-ea"/>
            <a:cs typeface="+mn-cs"/>
          </a:endParaRPr>
        </a:p>
        <a:p>
          <a:r>
            <a:rPr lang="x-es-XL" sz="1100" b="1">
              <a:solidFill>
                <a:schemeClr val="lt1"/>
              </a:solidFill>
              <a:effectLst/>
              <a:latin typeface="+mn-lt"/>
              <a:ea typeface="+mn-ea"/>
              <a:cs typeface="+mn-cs"/>
            </a:rPr>
            <a:t>Sección B: verificación por parte de la CBO – </a:t>
          </a:r>
        </a:p>
        <a:p>
          <a:pPr lvl="0"/>
          <a:r>
            <a:rPr lang="x-es-XL" sz="1100">
              <a:solidFill>
                <a:schemeClr val="lt1"/>
              </a:solidFill>
              <a:effectLst/>
              <a:latin typeface="+mn-lt"/>
              <a:ea typeface="+mn-ea"/>
              <a:cs typeface="+mn-cs"/>
            </a:rPr>
            <a:t>La cantidad total informada no debe exceder su cantidad del contrato</a:t>
          </a:r>
        </a:p>
        <a:p>
          <a:pPr lvl="0"/>
          <a:r>
            <a:rPr lang="x-es-XL" sz="1100">
              <a:solidFill>
                <a:schemeClr val="lt1"/>
              </a:solidFill>
              <a:effectLst/>
              <a:latin typeface="+mn-lt"/>
              <a:ea typeface="+mn-ea"/>
              <a:cs typeface="+mn-cs"/>
            </a:rPr>
            <a:t>Los gastos de la Sección A deben ser iguales a los gastos de la Sección B.</a:t>
          </a:r>
        </a:p>
      </xdr:txBody>
    </xdr:sp>
    <xdr:clientData/>
  </xdr:twoCellAnchor>
  <xdr:twoCellAnchor>
    <xdr:from>
      <xdr:col>11</xdr:col>
      <xdr:colOff>0</xdr:colOff>
      <xdr:row>11</xdr:row>
      <xdr:rowOff>0</xdr:rowOff>
    </xdr:from>
    <xdr:to>
      <xdr:col>18</xdr:col>
      <xdr:colOff>423968</xdr:colOff>
      <xdr:row>26</xdr:row>
      <xdr:rowOff>42332</xdr:rowOff>
    </xdr:to>
    <xdr:sp macro="" textlink="">
      <xdr:nvSpPr>
        <xdr:cNvPr id="14" name="Rectangle 13">
          <a:extLst>
            <a:ext uri="{FF2B5EF4-FFF2-40B4-BE49-F238E27FC236}">
              <a16:creationId xmlns:a16="http://schemas.microsoft.com/office/drawing/2014/main" id="{00000000-0008-0000-0100-00000E000000}"/>
            </a:ext>
          </a:extLst>
        </xdr:cNvPr>
        <xdr:cNvSpPr/>
      </xdr:nvSpPr>
      <xdr:spPr>
        <a:xfrm>
          <a:off x="17458267" y="2760133"/>
          <a:ext cx="7823834" cy="43603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x-es-XL" sz="1100" b="1"/>
            <a:t>Instrucciones para la Sección A:</a:t>
          </a:r>
          <a:r>
            <a:rPr lang="x-es-XL" sz="1100"/>
            <a:t> </a:t>
          </a:r>
          <a:r>
            <a:rPr lang="x-es-XL" sz="1100">
              <a:solidFill>
                <a:schemeClr val="lt1"/>
              </a:solidFill>
              <a:effectLst/>
              <a:latin typeface="+mn-lt"/>
              <a:ea typeface="+mn-ea"/>
              <a:cs typeface="+mn-cs"/>
            </a:rPr>
            <a:t>este es un desglose por tipo de gasto.**</a:t>
          </a:r>
          <a:r>
            <a:rPr lang="x-es-XL" sz="1100" b="1">
              <a:solidFill>
                <a:schemeClr val="lt1"/>
              </a:solidFill>
              <a:effectLst/>
              <a:latin typeface="+mn-lt"/>
              <a:ea typeface="+mn-ea"/>
              <a:cs typeface="+mn-cs"/>
            </a:rPr>
            <a:t>Sección A: </a:t>
          </a:r>
          <a:r>
            <a:rPr lang="x-es-XL" sz="1100">
              <a:solidFill>
                <a:schemeClr val="lt1"/>
              </a:solidFill>
              <a:effectLst/>
              <a:latin typeface="+mn-lt"/>
              <a:ea typeface="+mn-ea"/>
              <a:cs typeface="+mn-cs"/>
            </a:rPr>
            <a:t>verificación por parte de la CBO, el total en I26 debe ser igual a o menos que la concesión total del contrato.**</a:t>
          </a:r>
          <a:endParaRPr lang="en-US" sz="1100" b="1">
            <a:solidFill>
              <a:schemeClr val="lt1"/>
            </a:solidFill>
            <a:effectLst/>
            <a:latin typeface="+mn-lt"/>
            <a:ea typeface="+mn-ea"/>
            <a:cs typeface="+mn-cs"/>
          </a:endParaRPr>
        </a:p>
        <a:p>
          <a:r>
            <a:rPr lang="x-es-XL" sz="1100" b="1">
              <a:solidFill>
                <a:schemeClr val="lt1"/>
              </a:solidFill>
              <a:effectLst/>
              <a:latin typeface="+mn-lt"/>
              <a:ea typeface="+mn-ea"/>
              <a:cs typeface="+mn-cs"/>
            </a:rPr>
            <a:t>*A1 (línea 16): </a:t>
          </a:r>
          <a:r>
            <a:rPr lang="x-es-XL" sz="1100">
              <a:solidFill>
                <a:schemeClr val="lt1"/>
              </a:solidFill>
              <a:effectLst/>
              <a:latin typeface="+mn-lt"/>
              <a:ea typeface="+mn-ea"/>
              <a:cs typeface="+mn-cs"/>
            </a:rPr>
            <a:t>informe de todos los salarios y costos complementarios</a:t>
          </a:r>
        </a:p>
        <a:p>
          <a:r>
            <a:rPr lang="x-es-XL" sz="1100" b="1">
              <a:solidFill>
                <a:schemeClr val="lt1"/>
              </a:solidFill>
              <a:effectLst/>
              <a:latin typeface="+mn-lt"/>
              <a:ea typeface="+mn-ea"/>
              <a:cs typeface="+mn-cs"/>
            </a:rPr>
            <a:t>*A2 (línea 17): </a:t>
          </a:r>
          <a:r>
            <a:rPr lang="x-es-XL" sz="1100">
              <a:solidFill>
                <a:schemeClr val="lt1"/>
              </a:solidFill>
              <a:effectLst/>
              <a:latin typeface="+mn-lt"/>
              <a:ea typeface="+mn-ea"/>
              <a:cs typeface="+mn-cs"/>
            </a:rPr>
            <a:t>esto calcula los datos de las líneas 18 a 22, </a:t>
          </a:r>
          <a:r>
            <a:rPr lang="x-es-XL" sz="1100" b="1">
              <a:solidFill>
                <a:schemeClr val="lt1"/>
              </a:solidFill>
              <a:effectLst/>
              <a:latin typeface="+mn-lt"/>
              <a:ea typeface="+mn-ea"/>
              <a:cs typeface="+mn-cs"/>
            </a:rPr>
            <a:t>no se necesita ingresar datos</a:t>
          </a:r>
        </a:p>
        <a:p>
          <a:r>
            <a:rPr lang="x-es-XL" sz="1100" b="1">
              <a:solidFill>
                <a:schemeClr val="lt1"/>
              </a:solidFill>
              <a:effectLst/>
              <a:latin typeface="+mn-lt"/>
              <a:ea typeface="+mn-ea"/>
              <a:cs typeface="+mn-cs"/>
            </a:rPr>
            <a:t>*A2a (línea 18): </a:t>
          </a:r>
          <a:r>
            <a:rPr lang="x-es-XL" sz="1100">
              <a:solidFill>
                <a:schemeClr val="lt1"/>
              </a:solidFill>
              <a:effectLst/>
              <a:latin typeface="+mn-lt"/>
              <a:ea typeface="+mn-ea"/>
              <a:cs typeface="+mn-cs"/>
            </a:rPr>
            <a:t>ingrese cualquier pago por subcontratación a otras personas u organizaciones.  Los costos de subcontratación no se deben registrar en otras áreas.</a:t>
          </a:r>
        </a:p>
        <a:p>
          <a:r>
            <a:rPr lang="x-es-XL" sz="1100" b="1">
              <a:solidFill>
                <a:schemeClr val="lt1"/>
              </a:solidFill>
              <a:effectLst/>
              <a:latin typeface="+mn-lt"/>
              <a:ea typeface="+mn-ea"/>
              <a:cs typeface="+mn-cs"/>
            </a:rPr>
            <a:t>*A2b (línea 19)</a:t>
          </a:r>
          <a:r>
            <a:rPr lang="x-es-XL" sz="1100">
              <a:solidFill>
                <a:schemeClr val="lt1"/>
              </a:solidFill>
              <a:effectLst/>
              <a:latin typeface="+mn-lt"/>
              <a:ea typeface="+mn-ea"/>
              <a:cs typeface="+mn-cs"/>
            </a:rPr>
            <a:t>: ingrese cualquier costo por viaje/capacitación de la CBO</a:t>
          </a:r>
        </a:p>
        <a:p>
          <a:r>
            <a:rPr lang="x-es-XL" sz="1100" b="1">
              <a:solidFill>
                <a:schemeClr val="lt1"/>
              </a:solidFill>
              <a:effectLst/>
              <a:latin typeface="+mn-lt"/>
              <a:ea typeface="+mn-ea"/>
              <a:cs typeface="+mn-cs"/>
            </a:rPr>
            <a:t>*A2c (línea 20): </a:t>
          </a:r>
          <a:r>
            <a:rPr lang="x-es-XL" sz="1100">
              <a:solidFill>
                <a:schemeClr val="lt1"/>
              </a:solidFill>
              <a:effectLst/>
              <a:latin typeface="+mn-lt"/>
              <a:ea typeface="+mn-ea"/>
              <a:cs typeface="+mn-cs"/>
            </a:rPr>
            <a:t>ingrese los costos por suministros de la CBO, incluidos los que utilizó para iniciar (los iniciales aplican solamente para el contrato de 2020)</a:t>
          </a:r>
        </a:p>
        <a:p>
          <a:r>
            <a:rPr lang="x-es-XL" sz="1100" b="1">
              <a:solidFill>
                <a:schemeClr val="lt1"/>
              </a:solidFill>
              <a:effectLst/>
              <a:latin typeface="+mn-lt"/>
              <a:ea typeface="+mn-ea"/>
              <a:cs typeface="+mn-cs"/>
            </a:rPr>
            <a:t>*A2d (línea 21): </a:t>
          </a:r>
          <a:r>
            <a:rPr lang="x-es-XL" sz="1100">
              <a:solidFill>
                <a:schemeClr val="lt1"/>
              </a:solidFill>
              <a:effectLst/>
              <a:latin typeface="+mn-lt"/>
              <a:ea typeface="+mn-ea"/>
              <a:cs typeface="+mn-cs"/>
            </a:rPr>
            <a:t>ingrese el total de todos los gastos directos del cliente por la CBO </a:t>
          </a:r>
          <a:endParaRPr lang="en-US" sz="1100">
            <a:solidFill>
              <a:schemeClr val="lt1"/>
            </a:solidFill>
            <a:effectLst/>
            <a:latin typeface="+mn-lt"/>
            <a:ea typeface="+mn-ea"/>
            <a:cs typeface="+mn-cs"/>
          </a:endParaRPr>
        </a:p>
        <a:p>
          <a:r>
            <a:rPr lang="x-es-XL" sz="1100" b="1">
              <a:solidFill>
                <a:schemeClr val="lt1"/>
              </a:solidFill>
              <a:effectLst/>
              <a:latin typeface="+mn-lt"/>
              <a:ea typeface="+mn-ea"/>
              <a:cs typeface="+mn-cs"/>
            </a:rPr>
            <a:t>*A2e (línea 22): </a:t>
          </a:r>
          <a:r>
            <a:rPr lang="x-es-XL" sz="1100">
              <a:solidFill>
                <a:schemeClr val="lt1"/>
              </a:solidFill>
              <a:effectLst/>
              <a:latin typeface="+mn-lt"/>
              <a:ea typeface="+mn-ea"/>
              <a:cs typeface="+mn-cs"/>
            </a:rPr>
            <a:t>si tiene gastos que no se han registrado en 2A-D, </a:t>
          </a:r>
          <a:r>
            <a:rPr lang="x-es-XL" sz="1100" b="1">
              <a:solidFill>
                <a:schemeClr val="lt1"/>
              </a:solidFill>
              <a:effectLst/>
              <a:latin typeface="+mn-lt"/>
              <a:ea typeface="+mn-ea"/>
              <a:cs typeface="+mn-cs"/>
            </a:rPr>
            <a:t>debe usar la pestaña (Otros servicios y suministros)</a:t>
          </a:r>
          <a:r>
            <a:rPr lang="x-es-XL" sz="1100">
              <a:solidFill>
                <a:schemeClr val="lt1"/>
              </a:solidFill>
              <a:effectLst/>
              <a:latin typeface="+mn-lt"/>
              <a:ea typeface="+mn-ea"/>
              <a:cs typeface="+mn-cs"/>
            </a:rPr>
            <a:t> para registrar los detalles por categoría.  </a:t>
          </a:r>
          <a:r>
            <a:rPr lang="x-es-XL" sz="1100" b="1">
              <a:solidFill>
                <a:schemeClr val="lt1"/>
              </a:solidFill>
              <a:effectLst/>
              <a:latin typeface="+mn-lt"/>
              <a:ea typeface="+mn-ea"/>
              <a:cs typeface="+mn-cs"/>
            </a:rPr>
            <a:t>La línea 22 se autocompleta de la pestaña Otros servicios y suministros.</a:t>
          </a:r>
          <a:endParaRPr lang="en-US" sz="1100">
            <a:solidFill>
              <a:schemeClr val="lt1"/>
            </a:solidFill>
            <a:effectLst/>
            <a:latin typeface="+mn-lt"/>
            <a:ea typeface="+mn-ea"/>
            <a:cs typeface="+mn-cs"/>
          </a:endParaRPr>
        </a:p>
        <a:p>
          <a:r>
            <a:rPr lang="x-es-XL" sz="1100" b="1">
              <a:solidFill>
                <a:schemeClr val="lt1"/>
              </a:solidFill>
              <a:effectLst/>
              <a:latin typeface="+mn-lt"/>
              <a:ea typeface="+mn-ea"/>
              <a:cs typeface="+mn-cs"/>
            </a:rPr>
            <a:t>*A3 (línea 23): </a:t>
          </a:r>
          <a:r>
            <a:rPr lang="x-es-XL" sz="1100">
              <a:solidFill>
                <a:schemeClr val="lt1"/>
              </a:solidFill>
              <a:effectLst/>
              <a:latin typeface="+mn-lt"/>
              <a:ea typeface="+mn-ea"/>
              <a:cs typeface="+mn-cs"/>
            </a:rPr>
            <a:t>Bienes de equipo: Los Bienes de equipo deben ser registrados si la compra de un solo artículo es de $5,000 o más (es decir, una impresora de $5,000 (sí) en comparación con 10 impresoras por $500 cada una (no)</a:t>
          </a:r>
        </a:p>
        <a:p>
          <a:pPr marL="0" marR="0" lvl="0" indent="0" defTabSz="914400" eaLnBrk="1" fontAlgn="auto" latinLnBrk="0" hangingPunct="1">
            <a:lnSpc>
              <a:spcPct val="100000"/>
            </a:lnSpc>
            <a:spcBef>
              <a:spcPts val="0"/>
            </a:spcBef>
            <a:spcAft>
              <a:spcPts val="0"/>
            </a:spcAft>
            <a:buClrTx/>
            <a:buSzTx/>
            <a:buFontTx/>
            <a:buNone/>
            <a:tabLst/>
            <a:defRPr/>
          </a:pPr>
          <a:r>
            <a:rPr lang="x-es-XL" sz="1100" b="1">
              <a:solidFill>
                <a:schemeClr val="lt1"/>
              </a:solidFill>
              <a:effectLst/>
              <a:latin typeface="+mn-lt"/>
              <a:ea typeface="+mn-ea"/>
              <a:cs typeface="+mn-cs"/>
            </a:rPr>
            <a:t>*A4 (línea 24): </a:t>
          </a:r>
          <a:r>
            <a:rPr lang="x-es-XL" sz="1100">
              <a:solidFill>
                <a:schemeClr val="lt1"/>
              </a:solidFill>
              <a:effectLst/>
              <a:latin typeface="+mn-lt"/>
              <a:ea typeface="+mn-ea"/>
              <a:cs typeface="+mn-cs"/>
            </a:rPr>
            <a:t>El subtotal es la suma de Servicios personales, Servicios y suministros (total), y Bienes de equipo. </a:t>
          </a:r>
          <a:r>
            <a:rPr lang="x-es-XL" sz="1100" u="sng">
              <a:solidFill>
                <a:schemeClr val="lt1"/>
              </a:solidFill>
              <a:effectLst/>
              <a:latin typeface="+mn-lt"/>
              <a:ea typeface="+mn-ea"/>
              <a:cs typeface="+mn-cs"/>
            </a:rPr>
            <a:t>Esta Sección A, subtotal trimestral, debe cuadrar con la Sección B, totales trimestrales.</a:t>
          </a:r>
          <a:endParaRPr lang="en-US" sz="1100" b="1">
            <a:solidFill>
              <a:schemeClr val="lt1"/>
            </a:solidFill>
            <a:effectLst/>
            <a:latin typeface="+mn-lt"/>
            <a:ea typeface="+mn-ea"/>
            <a:cs typeface="+mn-cs"/>
          </a:endParaRPr>
        </a:p>
        <a:p>
          <a:r>
            <a:rPr lang="x-es-XL" sz="1100">
              <a:solidFill>
                <a:schemeClr val="lt1"/>
              </a:solidFill>
              <a:effectLst/>
              <a:latin typeface="+mn-lt"/>
              <a:ea typeface="+mn-ea"/>
              <a:cs typeface="+mn-cs"/>
            </a:rPr>
            <a:t>*Marque las casillas (líneas 28/29), si hay cambios de un informe de gastos previamente presentado, debe marcar estas casillas.  Si no hubiera cambio, por favor déjelas en blanco.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133350</xdr:colOff>
      <xdr:row>13</xdr:row>
      <xdr:rowOff>47624</xdr:rowOff>
    </xdr:from>
    <xdr:to>
      <xdr:col>12</xdr:col>
      <xdr:colOff>581025</xdr:colOff>
      <xdr:row>15</xdr:row>
      <xdr:rowOff>165099</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10391775" y="2190749"/>
          <a:ext cx="3638550" cy="841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x-es-XL" sz="1100" b="1">
              <a:solidFill>
                <a:schemeClr val="lt1"/>
              </a:solidFill>
              <a:effectLst/>
              <a:latin typeface="+mn-lt"/>
              <a:ea typeface="+mn-ea"/>
              <a:cs typeface="+mn-cs"/>
            </a:rPr>
            <a:t>Instrucciones para Otros servicios y suministros:</a:t>
          </a:r>
          <a:r>
            <a:rPr lang="x-es-XL" sz="1100">
              <a:solidFill>
                <a:schemeClr val="lt1"/>
              </a:solidFill>
              <a:effectLst/>
              <a:latin typeface="+mn-lt"/>
              <a:ea typeface="+mn-ea"/>
              <a:cs typeface="+mn-cs"/>
            </a:rPr>
            <a:t> La CBO puede añadir filas conforme las necesite y los datos pasarán a la página principal del informe. Las transacciones detalladas pueden estar en categorías generales (es decir, cargos por Internet, compras de PPE, seguro, etc.).  </a:t>
          </a:r>
          <a:endParaRPr lang="en-US">
            <a:effectLst/>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Lane Olsen (Open)_x000a_" id="{BA476F92-2BF6-437C-8C59-F19BD98268CA}" userId="Lane Olsen (Open)_x000a_"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37" dT="2021-05-11T16:58:55.93" personId="{BA476F92-2BF6-437C-8C59-F19BD98268CA}" id="{6D860EFB-8C9B-46E5-B1CF-09594909761B}">
    <text>Added conditional formating so this total will turn red if it does not match total from section A</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microsoft.com/office/2017/10/relationships/threadedComment" Target="../threadedComments/threadedComment1.xml"/><Relationship Id="rId2" Type="http://schemas.openxmlformats.org/officeDocument/2006/relationships/printerSettings" Target="../printerSettings/printerSettings2.bin"/><Relationship Id="rId1" Type="http://schemas.openxmlformats.org/officeDocument/2006/relationships/hyperlink" Target="mailto:Community.COVID19@dhsoha.state.or.us" TargetMode="External"/><Relationship Id="rId6" Type="http://schemas.openxmlformats.org/officeDocument/2006/relationships/ctrlProp" Target="../ctrlProps/ctrlProp2.xml"/><Relationship Id="rId11" Type="http://schemas.openxmlformats.org/officeDocument/2006/relationships/comments" Target="../comments1.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Community.COVID19@dhsoha.state.or.us%20by%20April%2030,%202021%20and%20July%2031,%20202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8C73A-E86E-42F7-BBAF-66F264EF1AE5}">
  <dimension ref="B1:X34"/>
  <sheetViews>
    <sheetView showGridLines="0" tabSelected="1" zoomScaleNormal="100" workbookViewId="0">
      <selection activeCell="C3" sqref="C3"/>
    </sheetView>
  </sheetViews>
  <sheetFormatPr baseColWidth="10" defaultColWidth="8.83203125" defaultRowHeight="15" x14ac:dyDescent="0.2"/>
  <cols>
    <col min="1" max="1" width="2.6640625" customWidth="1"/>
    <col min="2" max="2" width="25.5" style="100" bestFit="1" customWidth="1"/>
    <col min="3" max="3" width="76.5" style="95" customWidth="1"/>
    <col min="4" max="4" width="68.5" customWidth="1"/>
  </cols>
  <sheetData>
    <row r="1" spans="2:22" ht="16" thickBot="1" x14ac:dyDescent="0.25"/>
    <row r="2" spans="2:22" ht="48.5" customHeight="1" thickBot="1" x14ac:dyDescent="0.25">
      <c r="B2" s="173" t="s">
        <v>72</v>
      </c>
      <c r="C2" s="207" t="s">
        <v>115</v>
      </c>
      <c r="D2" s="208"/>
    </row>
    <row r="4" spans="2:22" ht="16" x14ac:dyDescent="0.2">
      <c r="B4" s="96" t="s">
        <v>73</v>
      </c>
      <c r="C4" s="97" t="s">
        <v>74</v>
      </c>
      <c r="D4" s="97" t="s">
        <v>94</v>
      </c>
    </row>
    <row r="5" spans="2:22" ht="80" x14ac:dyDescent="0.2">
      <c r="B5" s="98" t="s">
        <v>75</v>
      </c>
      <c r="C5" s="99" t="s">
        <v>108</v>
      </c>
      <c r="D5" s="99" t="s">
        <v>120</v>
      </c>
    </row>
    <row r="6" spans="2:22" ht="409.6" x14ac:dyDescent="0.2">
      <c r="B6" s="127" t="s">
        <v>93</v>
      </c>
      <c r="C6" s="130" t="s">
        <v>143</v>
      </c>
      <c r="D6" s="130" t="s">
        <v>110</v>
      </c>
    </row>
    <row r="7" spans="2:22" ht="176" x14ac:dyDescent="0.2">
      <c r="B7" s="127" t="s">
        <v>106</v>
      </c>
      <c r="C7" s="130" t="s">
        <v>107</v>
      </c>
      <c r="D7" s="130" t="s">
        <v>99</v>
      </c>
    </row>
    <row r="8" spans="2:22" ht="16" x14ac:dyDescent="0.2">
      <c r="E8" s="101"/>
      <c r="J8" s="204"/>
      <c r="K8" s="204"/>
      <c r="L8" s="204"/>
      <c r="M8" s="204"/>
      <c r="N8" s="204"/>
      <c r="O8" s="204"/>
      <c r="P8" s="204"/>
      <c r="Q8" s="204"/>
      <c r="R8" s="204"/>
    </row>
    <row r="9" spans="2:22" ht="16" x14ac:dyDescent="0.2">
      <c r="B9" s="78"/>
      <c r="C9" s="78"/>
      <c r="D9" s="78"/>
      <c r="E9" s="101"/>
      <c r="J9" s="204"/>
      <c r="K9" s="204"/>
      <c r="L9" s="204"/>
      <c r="M9" s="204"/>
      <c r="N9" s="204"/>
      <c r="O9" s="204"/>
      <c r="P9" s="204"/>
      <c r="Q9" s="204"/>
      <c r="R9" s="204"/>
    </row>
    <row r="10" spans="2:22" ht="16" x14ac:dyDescent="0.2">
      <c r="B10" s="78"/>
      <c r="C10" s="78"/>
      <c r="D10" s="78"/>
      <c r="E10" s="102"/>
      <c r="J10" s="204"/>
      <c r="K10" s="204"/>
      <c r="L10" s="204"/>
      <c r="M10" s="204"/>
      <c r="N10" s="204"/>
      <c r="O10" s="204"/>
      <c r="P10" s="204"/>
      <c r="Q10" s="204"/>
      <c r="R10" s="204"/>
    </row>
    <row r="11" spans="2:22" ht="16" x14ac:dyDescent="0.2">
      <c r="B11" s="78"/>
      <c r="C11" s="78"/>
      <c r="D11" s="78"/>
      <c r="E11" s="102"/>
      <c r="J11" s="204"/>
      <c r="K11" s="204"/>
      <c r="L11" s="204"/>
      <c r="M11" s="204"/>
      <c r="N11" s="204"/>
      <c r="O11" s="204"/>
      <c r="P11" s="204"/>
      <c r="Q11" s="204"/>
      <c r="R11" s="204"/>
    </row>
    <row r="12" spans="2:22" ht="16" x14ac:dyDescent="0.2">
      <c r="B12" s="78"/>
      <c r="C12" s="78"/>
      <c r="D12" s="78"/>
      <c r="E12" s="102"/>
      <c r="J12" s="204"/>
      <c r="K12" s="204"/>
      <c r="L12" s="204"/>
      <c r="M12" s="204"/>
      <c r="N12" s="204"/>
      <c r="O12" s="204"/>
      <c r="P12" s="204"/>
      <c r="Q12" s="204"/>
      <c r="R12" s="204"/>
    </row>
    <row r="13" spans="2:22" ht="16" x14ac:dyDescent="0.2">
      <c r="B13" s="78"/>
      <c r="C13" s="78"/>
      <c r="D13" s="78"/>
      <c r="E13" s="101"/>
      <c r="J13" s="204"/>
      <c r="K13" s="204"/>
      <c r="L13" s="204"/>
      <c r="M13" s="204"/>
      <c r="N13" s="204"/>
      <c r="O13" s="204"/>
      <c r="P13" s="204"/>
      <c r="Q13" s="204"/>
      <c r="R13" s="204"/>
    </row>
    <row r="14" spans="2:22" ht="16" x14ac:dyDescent="0.2">
      <c r="E14" s="101"/>
      <c r="J14" s="204"/>
      <c r="K14" s="204"/>
      <c r="L14" s="204"/>
      <c r="M14" s="204"/>
      <c r="N14" s="204"/>
      <c r="O14" s="204"/>
      <c r="P14" s="204"/>
      <c r="Q14" s="204"/>
      <c r="R14" s="204"/>
    </row>
    <row r="15" spans="2:22" ht="16" x14ac:dyDescent="0.2">
      <c r="E15" s="101"/>
    </row>
    <row r="16" spans="2:22" ht="16" x14ac:dyDescent="0.2">
      <c r="E16" s="101"/>
      <c r="J16" s="205"/>
      <c r="K16" s="206"/>
      <c r="L16" s="206"/>
      <c r="M16" s="206"/>
      <c r="N16" s="206"/>
      <c r="O16" s="206"/>
      <c r="P16" s="206"/>
      <c r="Q16" s="206"/>
      <c r="R16" s="206"/>
      <c r="S16" s="206"/>
      <c r="T16" s="206"/>
      <c r="U16" s="206"/>
      <c r="V16" s="206"/>
    </row>
    <row r="17" spans="5:24" ht="16" x14ac:dyDescent="0.2">
      <c r="E17" s="101"/>
      <c r="J17" s="206"/>
      <c r="K17" s="206"/>
      <c r="L17" s="206"/>
      <c r="M17" s="206"/>
      <c r="N17" s="206"/>
      <c r="O17" s="206"/>
      <c r="P17" s="206"/>
      <c r="Q17" s="206"/>
      <c r="R17" s="206"/>
      <c r="S17" s="206"/>
      <c r="T17" s="206"/>
      <c r="U17" s="206"/>
      <c r="V17" s="206"/>
    </row>
    <row r="18" spans="5:24" x14ac:dyDescent="0.2">
      <c r="J18" s="206"/>
      <c r="K18" s="206"/>
      <c r="L18" s="206"/>
      <c r="M18" s="206"/>
      <c r="N18" s="206"/>
      <c r="O18" s="206"/>
      <c r="P18" s="206"/>
      <c r="Q18" s="206"/>
      <c r="R18" s="206"/>
      <c r="S18" s="206"/>
      <c r="T18" s="206"/>
      <c r="U18" s="206"/>
      <c r="V18" s="206"/>
    </row>
    <row r="19" spans="5:24" x14ac:dyDescent="0.2">
      <c r="J19" s="206"/>
      <c r="K19" s="206"/>
      <c r="L19" s="206"/>
      <c r="M19" s="206"/>
      <c r="N19" s="206"/>
      <c r="O19" s="206"/>
      <c r="P19" s="206"/>
      <c r="Q19" s="206"/>
      <c r="R19" s="206"/>
      <c r="S19" s="206"/>
      <c r="T19" s="206"/>
      <c r="U19" s="206"/>
      <c r="V19" s="206"/>
    </row>
    <row r="20" spans="5:24" x14ac:dyDescent="0.2">
      <c r="J20" s="206"/>
      <c r="K20" s="206"/>
      <c r="L20" s="206"/>
      <c r="M20" s="206"/>
      <c r="N20" s="206"/>
      <c r="O20" s="206"/>
      <c r="P20" s="206"/>
      <c r="Q20" s="206"/>
      <c r="R20" s="206"/>
      <c r="S20" s="206"/>
      <c r="T20" s="206"/>
      <c r="U20" s="206"/>
      <c r="V20" s="206"/>
    </row>
    <row r="30" spans="5:24" x14ac:dyDescent="0.2">
      <c r="L30" s="205"/>
      <c r="M30" s="206"/>
      <c r="N30" s="206"/>
      <c r="O30" s="206"/>
      <c r="P30" s="206"/>
      <c r="Q30" s="206"/>
      <c r="R30" s="206"/>
      <c r="S30" s="206"/>
      <c r="T30" s="206"/>
      <c r="U30" s="206"/>
      <c r="V30" s="206"/>
      <c r="W30" s="206"/>
      <c r="X30" s="206"/>
    </row>
    <row r="31" spans="5:24" x14ac:dyDescent="0.2">
      <c r="L31" s="206"/>
      <c r="M31" s="206"/>
      <c r="N31" s="206"/>
      <c r="O31" s="206"/>
      <c r="P31" s="206"/>
      <c r="Q31" s="206"/>
      <c r="R31" s="206"/>
      <c r="S31" s="206"/>
      <c r="T31" s="206"/>
      <c r="U31" s="206"/>
      <c r="V31" s="206"/>
      <c r="W31" s="206"/>
      <c r="X31" s="206"/>
    </row>
    <row r="32" spans="5:24" x14ac:dyDescent="0.2">
      <c r="L32" s="206"/>
      <c r="M32" s="206"/>
      <c r="N32" s="206"/>
      <c r="O32" s="206"/>
      <c r="P32" s="206"/>
      <c r="Q32" s="206"/>
      <c r="R32" s="206"/>
      <c r="S32" s="206"/>
      <c r="T32" s="206"/>
      <c r="U32" s="206"/>
      <c r="V32" s="206"/>
      <c r="W32" s="206"/>
      <c r="X32" s="206"/>
    </row>
    <row r="33" spans="12:24" x14ac:dyDescent="0.2">
      <c r="L33" s="206"/>
      <c r="M33" s="206"/>
      <c r="N33" s="206"/>
      <c r="O33" s="206"/>
      <c r="P33" s="206"/>
      <c r="Q33" s="206"/>
      <c r="R33" s="206"/>
      <c r="S33" s="206"/>
      <c r="T33" s="206"/>
      <c r="U33" s="206"/>
      <c r="V33" s="206"/>
      <c r="W33" s="206"/>
      <c r="X33" s="206"/>
    </row>
    <row r="34" spans="12:24" x14ac:dyDescent="0.2">
      <c r="L34" s="206"/>
      <c r="M34" s="206"/>
      <c r="N34" s="206"/>
      <c r="O34" s="206"/>
      <c r="P34" s="206"/>
      <c r="Q34" s="206"/>
      <c r="R34" s="206"/>
      <c r="S34" s="206"/>
      <c r="T34" s="206"/>
      <c r="U34" s="206"/>
      <c r="V34" s="206"/>
      <c r="W34" s="206"/>
      <c r="X34" s="206"/>
    </row>
  </sheetData>
  <sheetProtection selectLockedCells="1"/>
  <mergeCells count="4">
    <mergeCell ref="J8:R14"/>
    <mergeCell ref="J16:V20"/>
    <mergeCell ref="L30:X34"/>
    <mergeCell ref="C2:D2"/>
  </mergeCells>
  <hyperlinks>
    <hyperlink ref="B6" location="'1. Informe de gastos e ingresos'!A1" display="1. Exp &amp; Rev Rep" xr:uid="{E94F2819-94D3-4090-8425-1F9579E40FA4}"/>
    <hyperlink ref="B7" location="'2. Otros servicios y suministro'!A1" display="2. Other S&amp;S" xr:uid="{DEDC5912-745F-4092-A34C-07AA364AD86B}"/>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BA22B-35A9-4F07-85D5-3D5D68FC558C}">
  <sheetPr>
    <pageSetUpPr fitToPage="1"/>
  </sheetPr>
  <dimension ref="A1:BY51"/>
  <sheetViews>
    <sheetView showGridLines="0" zoomScale="75" zoomScaleNormal="90" workbookViewId="0">
      <selection activeCell="C6" sqref="C6"/>
    </sheetView>
  </sheetViews>
  <sheetFormatPr baseColWidth="10" defaultColWidth="9.33203125" defaultRowHeight="19" x14ac:dyDescent="0.25"/>
  <cols>
    <col min="1" max="1" width="2.83203125" style="5" customWidth="1"/>
    <col min="2" max="2" width="3.6640625" style="5" customWidth="1"/>
    <col min="3" max="3" width="59.1640625" style="5" customWidth="1"/>
    <col min="4" max="7" width="24.6640625" style="5" customWidth="1"/>
    <col min="8" max="9" width="22.6640625" style="5" customWidth="1"/>
    <col min="10" max="10" width="21.5" style="5" customWidth="1"/>
    <col min="11" max="11" width="5.5" style="5" customWidth="1"/>
    <col min="12" max="12" width="41.1640625" style="5" customWidth="1"/>
    <col min="13" max="20" width="9.33203125" style="5" customWidth="1"/>
    <col min="21" max="21" width="47.33203125" style="5" customWidth="1"/>
    <col min="22" max="64" width="9.33203125" style="5" customWidth="1"/>
    <col min="65" max="16384" width="9.33203125" style="5"/>
  </cols>
  <sheetData>
    <row r="1" spans="1:65" ht="20" thickBot="1" x14ac:dyDescent="0.3">
      <c r="A1" s="125"/>
      <c r="B1" s="125"/>
      <c r="C1" s="126" t="s">
        <v>96</v>
      </c>
      <c r="D1" s="125"/>
      <c r="E1" s="125"/>
      <c r="F1" s="125"/>
      <c r="G1" s="125"/>
      <c r="H1" s="125"/>
      <c r="I1" s="125"/>
      <c r="J1" s="125"/>
      <c r="K1" s="125"/>
      <c r="L1" s="125"/>
      <c r="M1" s="125"/>
      <c r="N1" s="125"/>
      <c r="O1" s="125"/>
      <c r="P1" s="125"/>
      <c r="Q1" s="125"/>
      <c r="R1" s="125"/>
      <c r="S1" s="125"/>
      <c r="T1" s="125"/>
    </row>
    <row r="2" spans="1:65" ht="20" thickBot="1" x14ac:dyDescent="0.3">
      <c r="B2" s="209" t="s">
        <v>4</v>
      </c>
      <c r="C2" s="209"/>
      <c r="D2" s="209"/>
      <c r="E2" s="209"/>
      <c r="F2" s="209"/>
      <c r="G2" s="209"/>
      <c r="H2" s="209"/>
      <c r="I2" s="209"/>
      <c r="L2" s="63" t="s">
        <v>64</v>
      </c>
    </row>
    <row r="3" spans="1:65" x14ac:dyDescent="0.25">
      <c r="B3" s="209" t="s">
        <v>20</v>
      </c>
      <c r="C3" s="209"/>
      <c r="D3" s="209"/>
      <c r="E3" s="209"/>
      <c r="F3" s="209"/>
      <c r="G3" s="209"/>
      <c r="H3" s="209"/>
      <c r="I3" s="209"/>
      <c r="L3" s="64" t="s">
        <v>65</v>
      </c>
      <c r="BM3" s="46"/>
    </row>
    <row r="4" spans="1:65" ht="15" customHeight="1" x14ac:dyDescent="0.25">
      <c r="B4" s="6"/>
      <c r="C4" s="61" t="s">
        <v>61</v>
      </c>
      <c r="D4" s="11" t="s">
        <v>21</v>
      </c>
      <c r="E4" s="4" t="s">
        <v>43</v>
      </c>
      <c r="G4" s="8"/>
      <c r="H4" s="9" t="s">
        <v>60</v>
      </c>
      <c r="I4" s="57"/>
      <c r="L4" s="210" t="s">
        <v>118</v>
      </c>
    </row>
    <row r="5" spans="1:65" ht="6.5" customHeight="1" thickBot="1" x14ac:dyDescent="0.3">
      <c r="I5" s="10"/>
      <c r="L5" s="211"/>
    </row>
    <row r="6" spans="1:65" x14ac:dyDescent="0.25">
      <c r="C6" s="65">
        <v>2020</v>
      </c>
      <c r="D6" s="12" t="s">
        <v>22</v>
      </c>
      <c r="E6" s="67" t="s">
        <v>37</v>
      </c>
      <c r="F6" s="67"/>
      <c r="G6" s="67"/>
      <c r="H6" s="76" t="s">
        <v>47</v>
      </c>
      <c r="I6" s="53"/>
    </row>
    <row r="7" spans="1:65" ht="6.75" customHeight="1" x14ac:dyDescent="0.25">
      <c r="I7" s="10"/>
    </row>
    <row r="8" spans="1:65" ht="60" x14ac:dyDescent="0.25">
      <c r="C8" s="62" t="s">
        <v>63</v>
      </c>
      <c r="D8" s="12" t="s">
        <v>5</v>
      </c>
      <c r="E8" s="67" t="s">
        <v>26</v>
      </c>
      <c r="F8" s="67"/>
      <c r="G8" s="67"/>
    </row>
    <row r="9" spans="1:65" ht="6.75" customHeight="1" x14ac:dyDescent="0.25">
      <c r="E9" s="10"/>
      <c r="F9" s="10"/>
      <c r="G9" s="10"/>
      <c r="I9" s="10"/>
    </row>
    <row r="10" spans="1:65" x14ac:dyDescent="0.25">
      <c r="C10" s="69"/>
      <c r="D10" s="13" t="s">
        <v>11</v>
      </c>
      <c r="E10" s="66" t="str">
        <f>IF(C6=2021, "December 31 2020 - June 30 2022", IF(C6=2020, "July 1 2020 - June 30 2021",""))</f>
        <v>July 1 2020 - June 30 2021</v>
      </c>
      <c r="F10" s="66"/>
      <c r="G10" s="66"/>
      <c r="H10" s="32" t="s">
        <v>70</v>
      </c>
      <c r="I10" s="77"/>
    </row>
    <row r="11" spans="1:65" ht="6.75" customHeight="1" thickBot="1" x14ac:dyDescent="0.3">
      <c r="I11" s="10"/>
    </row>
    <row r="12" spans="1:65" ht="21" thickTop="1" thickBot="1" x14ac:dyDescent="0.3">
      <c r="B12" s="212" t="s">
        <v>10</v>
      </c>
      <c r="C12" s="213"/>
      <c r="D12" s="213"/>
      <c r="E12" s="213"/>
      <c r="F12" s="213"/>
      <c r="G12" s="213"/>
      <c r="H12" s="213"/>
      <c r="I12" s="214"/>
      <c r="U12" s="202"/>
    </row>
    <row r="13" spans="1:65" ht="6.75" customHeight="1" thickTop="1" thickBot="1" x14ac:dyDescent="0.3">
      <c r="B13" s="140"/>
      <c r="C13" s="134"/>
      <c r="D13" s="134"/>
      <c r="E13" s="134"/>
      <c r="F13" s="134"/>
      <c r="G13" s="134"/>
      <c r="H13" s="134"/>
      <c r="I13" s="135"/>
    </row>
    <row r="14" spans="1:65" s="17" customFormat="1" ht="20" thickBot="1" x14ac:dyDescent="0.3">
      <c r="B14" s="141" t="s">
        <v>2</v>
      </c>
      <c r="C14" s="177"/>
      <c r="D14" s="178"/>
      <c r="E14" s="178"/>
      <c r="F14" s="178"/>
      <c r="G14" s="178"/>
      <c r="H14" s="215" t="s">
        <v>23</v>
      </c>
      <c r="I14" s="216"/>
      <c r="U14" s="106"/>
    </row>
    <row r="15" spans="1:65" ht="36" thickBot="1" x14ac:dyDescent="0.3">
      <c r="B15" s="142" t="s">
        <v>28</v>
      </c>
      <c r="C15" s="143" t="s">
        <v>121</v>
      </c>
      <c r="D15" s="199" t="str">
        <f>IF($C$6=2021, "Q1: Jan-March 2021", IF($C$6=2020, "Q1: Jul-Sep 2020",""))</f>
        <v>Q1: Jul-Sep 2020</v>
      </c>
      <c r="E15" s="199" t="str">
        <f>IF($C$6=2021, "Q2: Apr-Jun 2021", IF($C$6=2020, "Q2:Oct-Dec 2020",""))</f>
        <v>Q2:Oct-Dec 2020</v>
      </c>
      <c r="F15" s="178" t="str">
        <f>IF($C$6=2021, "Q3: Jul-Sep 2021", IF($C$6=2020, "Q3:Jan-Mar 2021",""))</f>
        <v>Q3:Jan-Mar 2021</v>
      </c>
      <c r="G15" s="199" t="str">
        <f>IF($C$6=2021, "Q4: Oct-Dec 2021", IF($C$6=2020, "Q4:Apr-Jun 2021",""))</f>
        <v>Q4:Apr-Jun 2021</v>
      </c>
      <c r="H15" s="199" t="s">
        <v>24</v>
      </c>
      <c r="I15" s="139" t="s">
        <v>116</v>
      </c>
      <c r="J15" s="19"/>
      <c r="K15" s="19"/>
    </row>
    <row r="16" spans="1:65" ht="22" thickTop="1" thickBot="1" x14ac:dyDescent="0.3">
      <c r="B16" s="179" t="s">
        <v>144</v>
      </c>
      <c r="C16" s="180" t="s">
        <v>145</v>
      </c>
      <c r="D16" s="201"/>
      <c r="E16" s="145"/>
      <c r="F16" s="145"/>
      <c r="G16" s="145"/>
      <c r="H16" s="145"/>
      <c r="I16" s="89">
        <f t="shared" ref="I16:I24" si="0" xml:space="preserve"> SUM(D16, E16,F16, G16,)</f>
        <v>0</v>
      </c>
    </row>
    <row r="17" spans="2:77" x14ac:dyDescent="0.25">
      <c r="B17" s="181" t="s">
        <v>0</v>
      </c>
      <c r="C17" s="182" t="s">
        <v>71</v>
      </c>
      <c r="D17" s="80">
        <f>SUM(D18:D22)</f>
        <v>0</v>
      </c>
      <c r="E17" s="80">
        <f t="shared" ref="E17:G17" si="1">SUM(E18:E22)</f>
        <v>0</v>
      </c>
      <c r="F17" s="86">
        <f>SUM(F18:F22)</f>
        <v>0</v>
      </c>
      <c r="G17" s="80">
        <f t="shared" si="1"/>
        <v>0</v>
      </c>
      <c r="H17" s="80">
        <f>SUM(H18:H22)</f>
        <v>0</v>
      </c>
      <c r="I17" s="75">
        <f t="shared" si="0"/>
        <v>0</v>
      </c>
    </row>
    <row r="18" spans="2:77" x14ac:dyDescent="0.25">
      <c r="B18" s="183"/>
      <c r="C18" s="184" t="s">
        <v>40</v>
      </c>
      <c r="D18" s="81"/>
      <c r="E18" s="81"/>
      <c r="F18" s="81"/>
      <c r="G18" s="81"/>
      <c r="H18" s="81"/>
      <c r="I18" s="79">
        <f t="shared" si="0"/>
        <v>0</v>
      </c>
    </row>
    <row r="19" spans="2:77" x14ac:dyDescent="0.25">
      <c r="B19" s="183"/>
      <c r="C19" s="184" t="s">
        <v>13</v>
      </c>
      <c r="D19" s="81"/>
      <c r="E19" s="81"/>
      <c r="F19" s="81"/>
      <c r="G19" s="81"/>
      <c r="H19" s="81"/>
      <c r="I19" s="79">
        <f t="shared" si="0"/>
        <v>0</v>
      </c>
    </row>
    <row r="20" spans="2:77" ht="20" x14ac:dyDescent="0.25">
      <c r="B20" s="183"/>
      <c r="C20" s="185" t="s">
        <v>41</v>
      </c>
      <c r="D20" s="81"/>
      <c r="E20" s="81"/>
      <c r="F20" s="81"/>
      <c r="G20" s="81"/>
      <c r="H20" s="81"/>
      <c r="I20" s="79">
        <f t="shared" si="0"/>
        <v>0</v>
      </c>
    </row>
    <row r="21" spans="2:77" ht="20" x14ac:dyDescent="0.25">
      <c r="B21" s="186"/>
      <c r="C21" s="187" t="s">
        <v>111</v>
      </c>
      <c r="D21" s="81"/>
      <c r="E21" s="81"/>
      <c r="F21" s="81"/>
      <c r="G21" s="81"/>
      <c r="H21" s="81"/>
      <c r="I21" s="79">
        <f t="shared" si="0"/>
        <v>0</v>
      </c>
    </row>
    <row r="22" spans="2:77" ht="41" thickBot="1" x14ac:dyDescent="0.3">
      <c r="B22" s="188"/>
      <c r="C22" s="189" t="s">
        <v>48</v>
      </c>
      <c r="D22" s="83">
        <f>+'2. Otros servicios y suministro'!C25</f>
        <v>0</v>
      </c>
      <c r="E22" s="83">
        <f>+'2. Otros servicios y suministro'!D25</f>
        <v>0</v>
      </c>
      <c r="F22" s="87">
        <f>'2. Otros servicios y suministro'!E25</f>
        <v>0</v>
      </c>
      <c r="G22" s="83">
        <f>'2. Otros servicios y suministro'!F25</f>
        <v>0</v>
      </c>
      <c r="H22" s="82"/>
      <c r="I22" s="79">
        <f t="shared" si="0"/>
        <v>0</v>
      </c>
    </row>
    <row r="23" spans="2:77" ht="20" thickBot="1" x14ac:dyDescent="0.3">
      <c r="B23" s="190" t="s">
        <v>1</v>
      </c>
      <c r="C23" s="160" t="s">
        <v>39</v>
      </c>
      <c r="D23" s="84"/>
      <c r="E23" s="84"/>
      <c r="F23" s="88"/>
      <c r="G23" s="84"/>
      <c r="H23" s="84"/>
      <c r="I23" s="90">
        <f t="shared" si="0"/>
        <v>0</v>
      </c>
    </row>
    <row r="24" spans="2:77" ht="16.25" customHeight="1" thickBot="1" x14ac:dyDescent="0.3">
      <c r="B24" s="190" t="s">
        <v>38</v>
      </c>
      <c r="C24" s="191" t="s">
        <v>101</v>
      </c>
      <c r="D24" s="85">
        <f>SUM(D16+D17+D23)</f>
        <v>0</v>
      </c>
      <c r="E24" s="85">
        <f t="shared" ref="E24:G24" si="2">SUM(E16+E17+E23)</f>
        <v>0</v>
      </c>
      <c r="F24" s="85">
        <f t="shared" si="2"/>
        <v>0</v>
      </c>
      <c r="G24" s="85">
        <f t="shared" si="2"/>
        <v>0</v>
      </c>
      <c r="H24" s="85">
        <f>SUM(H16+H17+H23)</f>
        <v>0</v>
      </c>
      <c r="I24" s="131">
        <f t="shared" si="0"/>
        <v>0</v>
      </c>
      <c r="J24" s="22"/>
      <c r="K24" s="22"/>
      <c r="BM24" s="46"/>
    </row>
    <row r="25" spans="2:77" ht="20" thickBot="1" x14ac:dyDescent="0.3">
      <c r="B25" s="190">
        <v>5</v>
      </c>
      <c r="C25" s="160" t="s">
        <v>102</v>
      </c>
      <c r="D25" s="203">
        <f>D24*$I$10</f>
        <v>0</v>
      </c>
      <c r="E25" s="203">
        <f t="shared" ref="E25:G25" si="3">E24*$I$10</f>
        <v>0</v>
      </c>
      <c r="F25" s="203">
        <f t="shared" si="3"/>
        <v>0</v>
      </c>
      <c r="G25" s="203">
        <f t="shared" si="3"/>
        <v>0</v>
      </c>
      <c r="H25" s="84"/>
      <c r="I25" s="133">
        <f>SUM(D25:G25)</f>
        <v>0</v>
      </c>
    </row>
    <row r="26" spans="2:77" ht="20" thickBot="1" x14ac:dyDescent="0.3">
      <c r="B26" s="190">
        <v>6</v>
      </c>
      <c r="C26" s="192" t="s">
        <v>100</v>
      </c>
      <c r="D26" s="85">
        <f>SUM(D24:D25)</f>
        <v>0</v>
      </c>
      <c r="E26" s="85">
        <f t="shared" ref="E26:G26" si="4">SUM(E24:E25)</f>
        <v>0</v>
      </c>
      <c r="F26" s="85">
        <f t="shared" si="4"/>
        <v>0</v>
      </c>
      <c r="G26" s="85">
        <f t="shared" si="4"/>
        <v>0</v>
      </c>
      <c r="H26" s="91">
        <f>SUM(H18,H19,H25)</f>
        <v>0</v>
      </c>
      <c r="I26" s="131">
        <f xml:space="preserve"> SUM(D26, E26,F26, G26,)</f>
        <v>0</v>
      </c>
      <c r="J26" s="22"/>
      <c r="K26" s="22"/>
      <c r="BM26" s="46"/>
    </row>
    <row r="27" spans="2:77" s="27" customFormat="1" ht="18" customHeight="1" x14ac:dyDescent="0.25">
      <c r="B27" s="23"/>
      <c r="C27" s="24"/>
      <c r="D27" s="74"/>
      <c r="E27" s="25"/>
      <c r="F27" s="74"/>
      <c r="G27" s="25"/>
      <c r="H27" s="74"/>
      <c r="I27" s="25"/>
      <c r="J27" s="26"/>
      <c r="K27" s="26"/>
    </row>
    <row r="28" spans="2:77" s="27" customFormat="1" ht="16.5" customHeight="1" x14ac:dyDescent="0.25">
      <c r="B28" s="23"/>
      <c r="C28" s="222" t="s">
        <v>19</v>
      </c>
      <c r="D28" s="223"/>
      <c r="E28" s="223"/>
      <c r="F28" s="223"/>
      <c r="G28" s="223"/>
      <c r="H28" s="223"/>
      <c r="I28" s="224"/>
      <c r="J28" s="26"/>
      <c r="K28" s="26"/>
    </row>
    <row r="29" spans="2:77" s="27" customFormat="1" ht="16.5" customHeight="1" x14ac:dyDescent="0.25">
      <c r="B29" s="23"/>
      <c r="C29" s="222"/>
      <c r="D29" s="223"/>
      <c r="E29" s="223"/>
      <c r="F29" s="223"/>
      <c r="G29" s="223"/>
      <c r="H29" s="223"/>
      <c r="I29" s="224"/>
      <c r="J29" s="26"/>
      <c r="K29" s="26"/>
    </row>
    <row r="30" spans="2:77" s="27" customFormat="1" ht="7.5" customHeight="1" thickBot="1" x14ac:dyDescent="0.3">
      <c r="B30" s="23"/>
      <c r="C30" s="24"/>
      <c r="D30" s="74"/>
      <c r="E30" s="25"/>
      <c r="F30" s="74"/>
      <c r="G30" s="25"/>
      <c r="H30" s="74"/>
      <c r="I30" s="25"/>
      <c r="J30" s="26"/>
      <c r="K30" s="26"/>
    </row>
    <row r="31" spans="2:77" ht="43.5" customHeight="1" thickBot="1" x14ac:dyDescent="0.3">
      <c r="B31" s="148" t="s">
        <v>30</v>
      </c>
      <c r="C31" s="193" t="s">
        <v>42</v>
      </c>
      <c r="D31" s="199" t="str">
        <f>IF($C$6=2021, "Q1: Jan-March 2021", IF($C$6=2020, "Q1: Jul-Sep 2020",""))</f>
        <v>Q1: Jul-Sep 2020</v>
      </c>
      <c r="E31" s="199" t="str">
        <f>IF($C$6=2021, "Q2: Apr-Jun 2021", IF($C$6=2020, "Q2:Oct-Dec 2020",""))</f>
        <v>Q2:Oct-Dec 2020</v>
      </c>
      <c r="F31" s="178" t="str">
        <f>IF($C$6=2021, "Q3: Jul-Sep 2021", IF($C$6=2020, "Q3:Jan-Mar 2021",""))</f>
        <v>Q3:Jan-Mar 2021</v>
      </c>
      <c r="G31" s="199" t="str">
        <f>IF($C$6=2021, "Q4: Oct-Dec 2021", IF($C$6=2020, "Q4:Apr-Jun 2021",""))</f>
        <v>Q4:Apr-Jun 2021</v>
      </c>
      <c r="H31" s="200" t="s">
        <v>122</v>
      </c>
      <c r="I31" s="200" t="s">
        <v>45</v>
      </c>
      <c r="J31" s="200" t="s">
        <v>32</v>
      </c>
      <c r="K31" s="103"/>
      <c r="L31" s="19"/>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P31" s="28"/>
      <c r="BQ31" s="28"/>
      <c r="BR31" s="28"/>
      <c r="BS31" s="28"/>
      <c r="BT31" s="28"/>
      <c r="BU31" s="28"/>
      <c r="BV31" s="28"/>
      <c r="BW31" s="28"/>
      <c r="BX31" s="28"/>
      <c r="BY31" s="28"/>
    </row>
    <row r="32" spans="2:77" ht="20" x14ac:dyDescent="0.25">
      <c r="B32" s="186">
        <v>1</v>
      </c>
      <c r="C32" s="194" t="s">
        <v>33</v>
      </c>
      <c r="D32" s="145"/>
      <c r="E32" s="145"/>
      <c r="F32" s="145"/>
      <c r="G32" s="145"/>
      <c r="H32" s="146">
        <f>SUM(D32:G32)</f>
        <v>0</v>
      </c>
      <c r="I32" s="146">
        <f>$I$10*H32</f>
        <v>0</v>
      </c>
      <c r="J32" s="147">
        <f>+I32+G32+F32+E32+D32</f>
        <v>0</v>
      </c>
      <c r="K32" s="104"/>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P32" s="217" t="s">
        <v>123</v>
      </c>
      <c r="BQ32" s="217"/>
      <c r="BR32" s="217"/>
      <c r="BS32" s="217"/>
      <c r="BT32" s="217"/>
      <c r="BU32" s="217"/>
      <c r="BV32" s="217"/>
      <c r="BW32" s="217"/>
      <c r="BX32" s="217"/>
      <c r="BY32" s="217"/>
    </row>
    <row r="33" spans="2:66" ht="20" x14ac:dyDescent="0.25">
      <c r="B33" s="195">
        <v>2</v>
      </c>
      <c r="C33" s="196" t="s">
        <v>34</v>
      </c>
      <c r="D33" s="81"/>
      <c r="E33" s="81"/>
      <c r="F33" s="92"/>
      <c r="G33" s="92"/>
      <c r="H33" s="79">
        <f t="shared" ref="H33:H36" si="5">SUM(D33:G33)</f>
        <v>0</v>
      </c>
      <c r="I33" s="79">
        <f t="shared" ref="I33:I36" si="6">$I$10*H33</f>
        <v>0</v>
      </c>
      <c r="J33" s="94">
        <f>+I33+G33+F33+E33+D33</f>
        <v>0</v>
      </c>
      <c r="K33" s="104"/>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row>
    <row r="34" spans="2:66" ht="20" x14ac:dyDescent="0.25">
      <c r="B34" s="195">
        <v>3</v>
      </c>
      <c r="C34" s="196" t="s">
        <v>35</v>
      </c>
      <c r="D34" s="81"/>
      <c r="E34" s="81"/>
      <c r="F34" s="92"/>
      <c r="G34" s="92"/>
      <c r="H34" s="79">
        <f t="shared" si="5"/>
        <v>0</v>
      </c>
      <c r="I34" s="79">
        <f t="shared" si="6"/>
        <v>0</v>
      </c>
      <c r="J34" s="94">
        <f>+I34+G34+F34+E34+D34</f>
        <v>0</v>
      </c>
      <c r="K34" s="104"/>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row>
    <row r="35" spans="2:66" ht="20" x14ac:dyDescent="0.25">
      <c r="B35" s="195">
        <v>4</v>
      </c>
      <c r="C35" s="197" t="s">
        <v>46</v>
      </c>
      <c r="D35" s="81"/>
      <c r="E35" s="81"/>
      <c r="F35" s="92"/>
      <c r="G35" s="92"/>
      <c r="H35" s="79">
        <f t="shared" si="5"/>
        <v>0</v>
      </c>
      <c r="I35" s="79">
        <f t="shared" si="6"/>
        <v>0</v>
      </c>
      <c r="J35" s="94">
        <f>+I35+G35+F35+E35+D35</f>
        <v>0</v>
      </c>
      <c r="K35" s="104"/>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row>
    <row r="36" spans="2:66" ht="21" thickBot="1" x14ac:dyDescent="0.3">
      <c r="B36" s="195">
        <v>5</v>
      </c>
      <c r="C36" s="197" t="s">
        <v>62</v>
      </c>
      <c r="D36" s="92"/>
      <c r="E36" s="92"/>
      <c r="F36" s="92"/>
      <c r="G36" s="92"/>
      <c r="H36" s="79">
        <f t="shared" si="5"/>
        <v>0</v>
      </c>
      <c r="I36" s="79">
        <f t="shared" si="6"/>
        <v>0</v>
      </c>
      <c r="J36" s="94">
        <f>+I36+G36+F36+E36+D36</f>
        <v>0</v>
      </c>
      <c r="K36" s="104"/>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row>
    <row r="37" spans="2:66" ht="20" thickBot="1" x14ac:dyDescent="0.3">
      <c r="B37" s="188"/>
      <c r="C37" s="198" t="s">
        <v>109</v>
      </c>
      <c r="D37" s="93">
        <f>SUM(D32:D36)</f>
        <v>0</v>
      </c>
      <c r="E37" s="93">
        <f t="shared" ref="E37:I37" si="7">SUM(E32:E36)</f>
        <v>0</v>
      </c>
      <c r="F37" s="93">
        <f t="shared" si="7"/>
        <v>0</v>
      </c>
      <c r="G37" s="93">
        <f t="shared" si="7"/>
        <v>0</v>
      </c>
      <c r="H37" s="144">
        <f t="shared" ref="H37" si="8">SUM(H32:H36)</f>
        <v>0</v>
      </c>
      <c r="I37" s="144">
        <f t="shared" si="7"/>
        <v>0</v>
      </c>
      <c r="J37" s="132">
        <f>SUM(J32:J36)</f>
        <v>0</v>
      </c>
      <c r="K37" s="105"/>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row>
    <row r="38" spans="2:66" s="27" customFormat="1" ht="16.25" customHeight="1" thickBot="1" x14ac:dyDescent="0.3">
      <c r="C38" s="29"/>
      <c r="D38" s="29"/>
      <c r="E38" s="29"/>
      <c r="F38" s="29"/>
      <c r="G38" s="29"/>
      <c r="H38" s="29"/>
      <c r="I38" s="29"/>
    </row>
    <row r="39" spans="2:66" ht="20" thickBot="1" x14ac:dyDescent="0.3">
      <c r="B39" s="159" t="s">
        <v>29</v>
      </c>
      <c r="C39" s="160" t="s">
        <v>25</v>
      </c>
      <c r="D39" s="161"/>
      <c r="E39" s="161"/>
      <c r="F39" s="161"/>
      <c r="G39" s="161"/>
      <c r="H39" s="161"/>
      <c r="I39" s="162"/>
    </row>
    <row r="40" spans="2:66" ht="84.75" customHeight="1" x14ac:dyDescent="0.25">
      <c r="B40" s="218" t="s">
        <v>31</v>
      </c>
      <c r="C40" s="219"/>
      <c r="D40" s="219"/>
      <c r="E40" s="219"/>
      <c r="F40" s="219"/>
      <c r="G40" s="219"/>
      <c r="H40" s="219"/>
      <c r="I40" s="220"/>
    </row>
    <row r="41" spans="2:66" x14ac:dyDescent="0.25">
      <c r="B41" s="149"/>
      <c r="C41" s="70"/>
      <c r="D41" s="70"/>
      <c r="E41" s="70"/>
      <c r="F41" s="71" t="s">
        <v>67</v>
      </c>
      <c r="G41" s="70"/>
      <c r="H41" s="70"/>
      <c r="I41" s="150"/>
    </row>
    <row r="42" spans="2:66" ht="7.5" customHeight="1" x14ac:dyDescent="0.25">
      <c r="B42" s="151"/>
      <c r="C42" s="28"/>
      <c r="D42" s="28"/>
      <c r="E42" s="28"/>
      <c r="F42" s="28"/>
      <c r="G42" s="28"/>
      <c r="H42" s="28"/>
      <c r="I42" s="152"/>
    </row>
    <row r="43" spans="2:66" x14ac:dyDescent="0.25">
      <c r="B43" s="151"/>
      <c r="C43" s="53"/>
      <c r="D43" s="54"/>
      <c r="E43" s="51"/>
      <c r="F43" s="53"/>
      <c r="G43" s="30"/>
      <c r="H43" s="55"/>
      <c r="I43" s="153"/>
    </row>
    <row r="44" spans="2:66" ht="20" thickBot="1" x14ac:dyDescent="0.3">
      <c r="B44" s="154"/>
      <c r="C44" s="155" t="s">
        <v>9</v>
      </c>
      <c r="D44" s="155" t="s">
        <v>8</v>
      </c>
      <c r="E44" s="156"/>
      <c r="F44" s="157" t="s">
        <v>12</v>
      </c>
      <c r="G44" s="156"/>
      <c r="H44" s="155" t="s">
        <v>7</v>
      </c>
      <c r="I44" s="158"/>
    </row>
    <row r="45" spans="2:66" x14ac:dyDescent="0.25">
      <c r="B45" s="10" t="s">
        <v>6</v>
      </c>
      <c r="C45" s="10"/>
      <c r="D45" s="10"/>
      <c r="E45" s="10"/>
      <c r="F45" s="10"/>
      <c r="G45" s="10"/>
      <c r="H45" s="10"/>
      <c r="I45" s="31" t="s">
        <v>119</v>
      </c>
      <c r="BM45" s="46"/>
    </row>
    <row r="46" spans="2:66" s="27" customFormat="1" ht="6.75" customHeight="1" x14ac:dyDescent="0.25">
      <c r="C46" s="29"/>
      <c r="D46" s="29"/>
      <c r="E46" s="29"/>
      <c r="F46" s="29"/>
      <c r="G46" s="29"/>
      <c r="H46" s="29"/>
      <c r="I46" s="29"/>
    </row>
    <row r="47" spans="2:66" x14ac:dyDescent="0.25">
      <c r="B47" s="32" t="s">
        <v>27</v>
      </c>
    </row>
    <row r="48" spans="2:66" x14ac:dyDescent="0.25">
      <c r="C48" s="48" t="s">
        <v>112</v>
      </c>
      <c r="D48" s="48"/>
      <c r="E48" s="48"/>
      <c r="F48" s="48"/>
      <c r="G48" s="48"/>
      <c r="H48" s="48"/>
      <c r="I48" s="48"/>
    </row>
    <row r="49" spans="3:9" x14ac:dyDescent="0.25">
      <c r="C49" s="49" t="s">
        <v>113</v>
      </c>
      <c r="D49" s="48"/>
      <c r="E49" s="48"/>
      <c r="F49" s="48"/>
      <c r="G49" s="48"/>
      <c r="H49" s="48"/>
      <c r="I49" s="48"/>
    </row>
    <row r="50" spans="3:9" x14ac:dyDescent="0.25">
      <c r="C50" s="49" t="s">
        <v>117</v>
      </c>
      <c r="D50" s="48"/>
      <c r="E50" s="48"/>
      <c r="F50" s="48"/>
      <c r="G50" s="48"/>
      <c r="H50" s="48"/>
      <c r="I50" s="48"/>
    </row>
    <row r="51" spans="3:9" ht="18" customHeight="1" x14ac:dyDescent="0.25">
      <c r="C51" s="221" t="s">
        <v>114</v>
      </c>
      <c r="D51" s="221"/>
      <c r="E51" s="221"/>
      <c r="F51" s="221"/>
      <c r="G51" s="221"/>
      <c r="H51" s="221"/>
      <c r="I51" s="221"/>
    </row>
  </sheetData>
  <sheetProtection selectLockedCells="1"/>
  <mergeCells count="15">
    <mergeCell ref="BP32:BY32"/>
    <mergeCell ref="B40:I40"/>
    <mergeCell ref="C51:I51"/>
    <mergeCell ref="C28:C29"/>
    <mergeCell ref="D28:D29"/>
    <mergeCell ref="E28:E29"/>
    <mergeCell ref="F28:F29"/>
    <mergeCell ref="G28:G29"/>
    <mergeCell ref="H28:H29"/>
    <mergeCell ref="I28:I29"/>
    <mergeCell ref="B2:I2"/>
    <mergeCell ref="B3:I3"/>
    <mergeCell ref="L4:L5"/>
    <mergeCell ref="B12:I12"/>
    <mergeCell ref="H14:I14"/>
  </mergeCells>
  <conditionalFormatting sqref="H37">
    <cfRule type="cellIs" dxfId="16" priority="22" operator="notEqual">
      <formula>$I$24</formula>
    </cfRule>
  </conditionalFormatting>
  <conditionalFormatting sqref="D24">
    <cfRule type="cellIs" dxfId="15" priority="19" operator="notEqual">
      <formula>$D$37</formula>
    </cfRule>
  </conditionalFormatting>
  <conditionalFormatting sqref="I26">
    <cfRule type="cellIs" dxfId="14" priority="20" operator="notEqual">
      <formula>$J$37</formula>
    </cfRule>
  </conditionalFormatting>
  <conditionalFormatting sqref="E24">
    <cfRule type="cellIs" dxfId="13" priority="18" operator="notEqual">
      <formula>$E$37</formula>
    </cfRule>
  </conditionalFormatting>
  <conditionalFormatting sqref="F24">
    <cfRule type="cellIs" dxfId="12" priority="17" operator="notEqual">
      <formula>$F$37</formula>
    </cfRule>
  </conditionalFormatting>
  <conditionalFormatting sqref="G24">
    <cfRule type="cellIs" dxfId="11" priority="16" operator="notEqual">
      <formula>$G$37</formula>
    </cfRule>
  </conditionalFormatting>
  <conditionalFormatting sqref="D37">
    <cfRule type="cellIs" dxfId="10" priority="15" operator="notEqual">
      <formula>$D$24</formula>
    </cfRule>
  </conditionalFormatting>
  <conditionalFormatting sqref="E37">
    <cfRule type="cellIs" dxfId="9" priority="14" operator="notEqual">
      <formula>$E$24</formula>
    </cfRule>
  </conditionalFormatting>
  <conditionalFormatting sqref="F37">
    <cfRule type="cellIs" dxfId="8" priority="13" operator="notEqual">
      <formula>$F$24</formula>
    </cfRule>
  </conditionalFormatting>
  <conditionalFormatting sqref="G37">
    <cfRule type="cellIs" dxfId="7" priority="12" operator="notEqual">
      <formula>$G$24</formula>
    </cfRule>
  </conditionalFormatting>
  <conditionalFormatting sqref="I24">
    <cfRule type="cellIs" dxfId="6" priority="11" operator="notEqual">
      <formula>$H$37</formula>
    </cfRule>
  </conditionalFormatting>
  <conditionalFormatting sqref="I25">
    <cfRule type="cellIs" dxfId="5" priority="10" operator="notEqual">
      <formula>$I$37</formula>
    </cfRule>
  </conditionalFormatting>
  <conditionalFormatting sqref="I37">
    <cfRule type="cellIs" dxfId="4" priority="9" operator="notEqual">
      <formula>$I$25</formula>
    </cfRule>
  </conditionalFormatting>
  <conditionalFormatting sqref="J37">
    <cfRule type="cellIs" dxfId="3" priority="8" operator="notEqual">
      <formula>$I$26</formula>
    </cfRule>
  </conditionalFormatting>
  <conditionalFormatting sqref="D36:G36">
    <cfRule type="expression" dxfId="2" priority="2">
      <formula>$C$6=2021</formula>
    </cfRule>
  </conditionalFormatting>
  <dataValidations xWindow="268" yWindow="405" count="1">
    <dataValidation type="list" allowBlank="1" showInputMessage="1" showErrorMessage="1" promptTitle="Por favor seleccione el periodo " prompt="Por favor seleccione el periodo del contrato al que este informe corresponde." sqref="C6" xr:uid="{DF387FC4-E8BB-407B-BA03-AEE685C7CF8C}">
      <formula1>"2020, 2021"</formula1>
    </dataValidation>
  </dataValidations>
  <hyperlinks>
    <hyperlink ref="E4" r:id="rId1" xr:uid="{F67A1A14-535E-4AF5-AB81-ADFDF78E4E6F}"/>
  </hyperlinks>
  <printOptions horizontalCentered="1"/>
  <pageMargins left="0.25" right="0.25" top="0.25" bottom="0.25" header="0.2" footer="0.2"/>
  <pageSetup scale="49"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3</xdr:col>
                    <xdr:colOff>419100</xdr:colOff>
                    <xdr:row>27</xdr:row>
                    <xdr:rowOff>76200</xdr:rowOff>
                  </from>
                  <to>
                    <xdr:col>3</xdr:col>
                    <xdr:colOff>876300</xdr:colOff>
                    <xdr:row>29</xdr:row>
                    <xdr:rowOff>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4</xdr:col>
                    <xdr:colOff>406400</xdr:colOff>
                    <xdr:row>27</xdr:row>
                    <xdr:rowOff>76200</xdr:rowOff>
                  </from>
                  <to>
                    <xdr:col>4</xdr:col>
                    <xdr:colOff>863600</xdr:colOff>
                    <xdr:row>29</xdr:row>
                    <xdr:rowOff>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5</xdr:col>
                    <xdr:colOff>419100</xdr:colOff>
                    <xdr:row>27</xdr:row>
                    <xdr:rowOff>76200</xdr:rowOff>
                  </from>
                  <to>
                    <xdr:col>5</xdr:col>
                    <xdr:colOff>876300</xdr:colOff>
                    <xdr:row>29</xdr:row>
                    <xdr:rowOff>0</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6</xdr:col>
                    <xdr:colOff>406400</xdr:colOff>
                    <xdr:row>27</xdr:row>
                    <xdr:rowOff>76200</xdr:rowOff>
                  </from>
                  <to>
                    <xdr:col>6</xdr:col>
                    <xdr:colOff>863600</xdr:colOff>
                    <xdr:row>29</xdr:row>
                    <xdr:rowOff>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7</xdr:col>
                    <xdr:colOff>0</xdr:colOff>
                    <xdr:row>27</xdr:row>
                    <xdr:rowOff>76200</xdr:rowOff>
                  </from>
                  <to>
                    <xdr:col>7</xdr:col>
                    <xdr:colOff>457200</xdr:colOff>
                    <xdr:row>29</xdr:row>
                    <xdr:rowOff>0</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7</xdr:col>
                    <xdr:colOff>0</xdr:colOff>
                    <xdr:row>27</xdr:row>
                    <xdr:rowOff>76200</xdr:rowOff>
                  </from>
                  <to>
                    <xdr:col>7</xdr:col>
                    <xdr:colOff>457200</xdr:colOff>
                    <xdr:row>29</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 operator="notEqual" id="{13B775E3-8C8E-43B5-98E3-37C9887AA1F3}">
            <xm:f>'2. Otros servicios y suministro'!$G$25</xm:f>
            <x14:dxf>
              <font>
                <color rgb="FFFF0000"/>
              </font>
              <fill>
                <patternFill>
                  <bgColor rgb="FFFFCCCC"/>
                </patternFill>
              </fill>
            </x14:dxf>
          </x14:cfRule>
          <xm:sqref>I22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34"/>
  <sheetViews>
    <sheetView showGridLines="0" zoomScale="126" zoomScaleNormal="126" workbookViewId="0">
      <selection activeCell="E6" sqref="E6"/>
    </sheetView>
  </sheetViews>
  <sheetFormatPr baseColWidth="10" defaultColWidth="8.83203125" defaultRowHeight="15" x14ac:dyDescent="0.2"/>
  <cols>
    <col min="1" max="1" width="3.6640625" customWidth="1"/>
    <col min="2" max="2" width="56.1640625" customWidth="1"/>
    <col min="3" max="7" width="21" customWidth="1"/>
    <col min="8" max="42" width="9.33203125" customWidth="1"/>
  </cols>
  <sheetData>
    <row r="1" spans="1:20" s="5" customFormat="1" ht="19" x14ac:dyDescent="0.25">
      <c r="A1" s="125"/>
      <c r="B1" s="126" t="s">
        <v>97</v>
      </c>
      <c r="C1" s="126"/>
      <c r="D1" s="125"/>
      <c r="E1" s="125"/>
      <c r="F1" s="125"/>
      <c r="G1" s="125"/>
      <c r="H1" s="125"/>
      <c r="I1" s="125"/>
      <c r="J1" s="125"/>
      <c r="K1" s="125"/>
      <c r="L1" s="125"/>
      <c r="M1" s="125"/>
      <c r="N1" s="125"/>
      <c r="O1" s="125"/>
      <c r="P1" s="125"/>
      <c r="Q1" s="125"/>
      <c r="R1" s="125"/>
      <c r="S1" s="125"/>
      <c r="T1" s="125"/>
    </row>
    <row r="2" spans="1:20" s="3" customFormat="1" x14ac:dyDescent="0.2">
      <c r="A2" s="225" t="s">
        <v>124</v>
      </c>
      <c r="B2" s="225"/>
      <c r="C2" s="225"/>
      <c r="D2" s="225"/>
      <c r="E2" s="225"/>
      <c r="F2" s="225"/>
      <c r="G2" s="225"/>
      <c r="H2" s="225"/>
    </row>
    <row r="3" spans="1:20" s="3" customFormat="1" ht="19" x14ac:dyDescent="0.25">
      <c r="A3" s="209" t="s">
        <v>125</v>
      </c>
      <c r="B3" s="209"/>
      <c r="C3" s="209"/>
      <c r="D3" s="209"/>
      <c r="E3" s="209"/>
      <c r="F3" s="209"/>
      <c r="G3" s="209"/>
      <c r="H3" s="209"/>
    </row>
    <row r="4" spans="1:20" s="3" customFormat="1" ht="15" customHeight="1" x14ac:dyDescent="0.25">
      <c r="A4" s="6"/>
      <c r="B4" s="6"/>
      <c r="C4" s="7" t="s">
        <v>126</v>
      </c>
      <c r="D4" s="4" t="s">
        <v>44</v>
      </c>
      <c r="E4" s="8"/>
      <c r="F4" s="9"/>
      <c r="G4" s="6"/>
      <c r="H4" s="5"/>
    </row>
    <row r="5" spans="1:20" s="3" customFormat="1" ht="6.75" customHeight="1" x14ac:dyDescent="0.25">
      <c r="A5" s="5"/>
      <c r="B5" s="5"/>
      <c r="C5" s="5"/>
      <c r="D5" s="5"/>
      <c r="E5" s="5"/>
      <c r="F5" s="5"/>
      <c r="G5" s="5"/>
      <c r="H5" s="5"/>
    </row>
    <row r="6" spans="1:20" s="3" customFormat="1" ht="19" x14ac:dyDescent="0.25">
      <c r="A6" s="5"/>
      <c r="B6" s="11"/>
      <c r="C6" s="12" t="s">
        <v>127</v>
      </c>
      <c r="D6" s="33" t="str">
        <f>'1. Informe de gastos e ingresos'!E6</f>
        <v>[Ingrese el nombre de su organización de base comunitaria]</v>
      </c>
      <c r="E6" s="33"/>
      <c r="F6" s="33"/>
      <c r="G6" s="5"/>
      <c r="H6" s="5"/>
    </row>
    <row r="7" spans="1:20" s="3" customFormat="1" ht="6.75" customHeight="1" thickBot="1" x14ac:dyDescent="0.3">
      <c r="A7" s="5"/>
      <c r="B7" s="5"/>
      <c r="C7" s="5"/>
      <c r="D7" s="5"/>
      <c r="E7" s="5"/>
      <c r="F7" s="5"/>
      <c r="G7" s="5"/>
      <c r="H7" s="5"/>
    </row>
    <row r="8" spans="1:20" s="3" customFormat="1" ht="19" x14ac:dyDescent="0.25">
      <c r="A8" s="5"/>
      <c r="B8" s="11"/>
      <c r="C8" s="164" t="s">
        <v>128</v>
      </c>
      <c r="D8" s="228" t="str">
        <f>'1. Informe de gastos e ingresos'!E8</f>
        <v>CBO COVID-19</v>
      </c>
      <c r="E8" s="228"/>
      <c r="F8" s="229"/>
      <c r="G8" s="5"/>
      <c r="H8" s="5"/>
    </row>
    <row r="9" spans="1:20" s="3" customFormat="1" ht="6.75" customHeight="1" x14ac:dyDescent="0.25">
      <c r="A9" s="5"/>
      <c r="B9" s="5"/>
      <c r="C9" s="151"/>
      <c r="D9" s="28"/>
      <c r="E9" s="28"/>
      <c r="F9" s="152"/>
      <c r="G9" s="5"/>
      <c r="H9" s="5"/>
    </row>
    <row r="10" spans="1:20" s="3" customFormat="1" ht="20" thickBot="1" x14ac:dyDescent="0.3">
      <c r="A10" s="5"/>
      <c r="B10" s="5"/>
      <c r="C10" s="165" t="s">
        <v>129</v>
      </c>
      <c r="D10" s="230" t="str">
        <f>'1. Informe de gastos e ingresos'!E10</f>
        <v>July 1 2020 - June 30 2021</v>
      </c>
      <c r="E10" s="230"/>
      <c r="F10" s="231"/>
      <c r="G10" s="5"/>
      <c r="H10" s="5"/>
    </row>
    <row r="11" spans="1:20" s="3" customFormat="1" ht="6.75" customHeight="1" thickBot="1" x14ac:dyDescent="0.3">
      <c r="A11" s="6"/>
      <c r="B11" s="6"/>
      <c r="C11" s="6"/>
      <c r="D11" s="6"/>
      <c r="E11" s="6"/>
      <c r="F11" s="5"/>
      <c r="G11" s="5"/>
      <c r="H11" s="5"/>
    </row>
    <row r="12" spans="1:20" ht="18" customHeight="1" thickTop="1" thickBot="1" x14ac:dyDescent="0.3">
      <c r="A12" s="34" t="s">
        <v>130</v>
      </c>
      <c r="B12" s="35"/>
      <c r="C12" s="35"/>
      <c r="D12" s="35"/>
      <c r="E12" s="35"/>
      <c r="F12" s="35"/>
      <c r="G12" s="36"/>
      <c r="H12" s="5"/>
    </row>
    <row r="13" spans="1:20" s="1" customFormat="1" ht="21" thickTop="1" thickBot="1" x14ac:dyDescent="0.3">
      <c r="A13" s="37" t="s">
        <v>14</v>
      </c>
      <c r="B13" s="16"/>
      <c r="C13" s="226"/>
      <c r="D13" s="227"/>
      <c r="E13" s="227"/>
      <c r="F13" s="227"/>
      <c r="G13" s="38"/>
      <c r="H13" s="5"/>
    </row>
    <row r="14" spans="1:20" ht="38.25" customHeight="1" thickTop="1" thickBot="1" x14ac:dyDescent="0.3">
      <c r="A14" s="39" t="s">
        <v>69</v>
      </c>
      <c r="B14" s="18" t="s">
        <v>17</v>
      </c>
      <c r="C14" s="136" t="str">
        <f>IF('1. Informe de gastos e ingresos'!$C$6=2021, "Q1: Jan-March 2021", IF('1. Informe de gastos e ingresos'!$C$6=2020, "Q1:Jul-Sep 2020",""))</f>
        <v>Q1:Jul-Sep 2020</v>
      </c>
      <c r="D14" s="137" t="str">
        <f>IF('1. Informe de gastos e ingresos'!$C$6=2021, "Q2: Apr-Jun 2021", IF('1. Informe de gastos e ingresos'!$C$6=2020, "Q2:Oct-Dec 2020",""))</f>
        <v>Q2:Oct-Dec 2020</v>
      </c>
      <c r="E14" s="138" t="str">
        <f>IF('1. Informe de gastos e ingresos'!$C$6=2021, "Q3: Jul-Sep 2021", IF('1. Informe de gastos e ingresos'!$C$6=2020, "Q3:Jan-Mar 2021",""))</f>
        <v>Q3:Jan-Mar 2021</v>
      </c>
      <c r="F14" s="137" t="str">
        <f>IF('1. Informe de gastos e ingresos'!$C$6=2021, "Q4: Oct-Dec 2021", IF('1. Informe de gastos e ingresos'!$C$6=2020, "Q4:Apr-Jun 2021",""))</f>
        <v>Q4:Apr-Jun 2021</v>
      </c>
      <c r="G14" s="47" t="s">
        <v>3</v>
      </c>
      <c r="H14" s="5"/>
    </row>
    <row r="15" spans="1:20" ht="20" thickTop="1" x14ac:dyDescent="0.25">
      <c r="A15" s="20"/>
      <c r="B15" s="40" t="s">
        <v>15</v>
      </c>
      <c r="C15" s="52"/>
      <c r="D15" s="52"/>
      <c r="E15" s="52"/>
      <c r="F15" s="52"/>
      <c r="G15" s="72">
        <f>+C15+D15+E15+F15</f>
        <v>0</v>
      </c>
      <c r="H15" s="5"/>
    </row>
    <row r="16" spans="1:20" ht="19" x14ac:dyDescent="0.25">
      <c r="A16" s="20"/>
      <c r="B16" s="40" t="s">
        <v>131</v>
      </c>
      <c r="C16" s="52"/>
      <c r="D16" s="52"/>
      <c r="E16" s="52"/>
      <c r="F16" s="52"/>
      <c r="G16" s="72">
        <f t="shared" ref="G16:G24" si="0">+C16+D16+E16+F16</f>
        <v>0</v>
      </c>
      <c r="H16" s="5"/>
    </row>
    <row r="17" spans="1:8" ht="19" x14ac:dyDescent="0.25">
      <c r="A17" s="20"/>
      <c r="B17" s="40" t="s">
        <v>132</v>
      </c>
      <c r="C17" s="52"/>
      <c r="D17" s="52"/>
      <c r="E17" s="52"/>
      <c r="F17" s="52"/>
      <c r="G17" s="72">
        <f t="shared" si="0"/>
        <v>0</v>
      </c>
      <c r="H17" s="5"/>
    </row>
    <row r="18" spans="1:8" ht="19" x14ac:dyDescent="0.25">
      <c r="A18" s="20"/>
      <c r="B18" s="40" t="s">
        <v>133</v>
      </c>
      <c r="C18" s="52"/>
      <c r="D18" s="52"/>
      <c r="E18" s="52"/>
      <c r="F18" s="52"/>
      <c r="G18" s="72">
        <f t="shared" si="0"/>
        <v>0</v>
      </c>
      <c r="H18" s="5"/>
    </row>
    <row r="19" spans="1:8" ht="19" x14ac:dyDescent="0.25">
      <c r="A19" s="20"/>
      <c r="B19" s="40" t="s">
        <v>134</v>
      </c>
      <c r="C19" s="52"/>
      <c r="D19" s="52"/>
      <c r="E19" s="52"/>
      <c r="F19" s="52"/>
      <c r="G19" s="72">
        <f>+C19+D19+E19+F19</f>
        <v>0</v>
      </c>
      <c r="H19" s="5"/>
    </row>
    <row r="20" spans="1:8" ht="19" x14ac:dyDescent="0.25">
      <c r="A20" s="20"/>
      <c r="B20" s="40" t="s">
        <v>135</v>
      </c>
      <c r="C20" s="52"/>
      <c r="D20" s="52"/>
      <c r="E20" s="52"/>
      <c r="F20" s="52"/>
      <c r="G20" s="72">
        <f t="shared" si="0"/>
        <v>0</v>
      </c>
      <c r="H20" s="5"/>
    </row>
    <row r="21" spans="1:8" ht="19" x14ac:dyDescent="0.25">
      <c r="A21" s="20"/>
      <c r="B21" s="40" t="s">
        <v>136</v>
      </c>
      <c r="C21" s="52"/>
      <c r="D21" s="52"/>
      <c r="E21" s="52"/>
      <c r="F21" s="52"/>
      <c r="G21" s="72">
        <f t="shared" si="0"/>
        <v>0</v>
      </c>
      <c r="H21" s="5"/>
    </row>
    <row r="22" spans="1:8" ht="19" x14ac:dyDescent="0.25">
      <c r="A22" s="20"/>
      <c r="B22" s="40" t="s">
        <v>137</v>
      </c>
      <c r="C22" s="52"/>
      <c r="D22" s="52"/>
      <c r="E22" s="52"/>
      <c r="F22" s="52"/>
      <c r="G22" s="72">
        <f t="shared" si="0"/>
        <v>0</v>
      </c>
      <c r="H22" s="5"/>
    </row>
    <row r="23" spans="1:8" ht="19" x14ac:dyDescent="0.25">
      <c r="A23" s="20"/>
      <c r="B23" s="40" t="s">
        <v>138</v>
      </c>
      <c r="C23" s="52"/>
      <c r="D23" s="52"/>
      <c r="E23" s="52"/>
      <c r="F23" s="52"/>
      <c r="G23" s="72">
        <f t="shared" si="0"/>
        <v>0</v>
      </c>
      <c r="H23" s="5"/>
    </row>
    <row r="24" spans="1:8" ht="21" thickBot="1" x14ac:dyDescent="0.3">
      <c r="A24" s="21"/>
      <c r="B24" s="41" t="s">
        <v>139</v>
      </c>
      <c r="C24" s="52"/>
      <c r="D24" s="52"/>
      <c r="E24" s="52"/>
      <c r="F24" s="52"/>
      <c r="G24" s="72">
        <f t="shared" si="0"/>
        <v>0</v>
      </c>
      <c r="H24" s="5"/>
    </row>
    <row r="25" spans="1:8" ht="20" thickBot="1" x14ac:dyDescent="0.3">
      <c r="A25" s="42"/>
      <c r="B25" s="43" t="s">
        <v>16</v>
      </c>
      <c r="C25" s="58">
        <f>SUM(C15:C24)</f>
        <v>0</v>
      </c>
      <c r="D25" s="59">
        <f t="shared" ref="D25:F25" si="1">SUM(D15:D24)</f>
        <v>0</v>
      </c>
      <c r="E25" s="58">
        <f t="shared" si="1"/>
        <v>0</v>
      </c>
      <c r="F25" s="60">
        <f t="shared" si="1"/>
        <v>0</v>
      </c>
      <c r="G25" s="50">
        <f>+C25+D25+E25+F25</f>
        <v>0</v>
      </c>
      <c r="H25" s="5"/>
    </row>
    <row r="26" spans="1:8" ht="6.75" customHeight="1" thickTop="1" thickBot="1" x14ac:dyDescent="0.3">
      <c r="A26" s="44"/>
      <c r="B26" s="14"/>
      <c r="C26" s="14"/>
      <c r="D26" s="14"/>
      <c r="E26" s="14"/>
      <c r="F26" s="14"/>
      <c r="G26" s="15"/>
      <c r="H26" s="5"/>
    </row>
    <row r="27" spans="1:8" s="2" customFormat="1" ht="20" thickTop="1" x14ac:dyDescent="0.25">
      <c r="A27" s="10" t="s">
        <v>18</v>
      </c>
      <c r="B27" s="10"/>
      <c r="C27" s="10"/>
      <c r="D27" s="10"/>
      <c r="E27" s="10"/>
      <c r="F27" s="10"/>
      <c r="G27" s="31" t="str">
        <f>'1. Informe de gastos e ingresos'!I45</f>
        <v>Revisado 7-9-21</v>
      </c>
      <c r="H27" s="5"/>
    </row>
    <row r="28" spans="1:8" ht="19" x14ac:dyDescent="0.25">
      <c r="A28" s="10"/>
      <c r="B28" s="45" t="s">
        <v>36</v>
      </c>
      <c r="C28" s="10"/>
      <c r="D28" s="10"/>
      <c r="E28" s="10"/>
      <c r="F28" s="10"/>
      <c r="G28" s="10"/>
      <c r="H28" s="5"/>
    </row>
    <row r="29" spans="1:8" ht="36" customHeight="1" x14ac:dyDescent="0.25">
      <c r="A29" s="5"/>
      <c r="B29" s="163"/>
      <c r="C29" s="163"/>
      <c r="D29" s="163"/>
      <c r="E29" s="163"/>
      <c r="F29" s="163"/>
      <c r="G29" s="163"/>
      <c r="H29" s="5"/>
    </row>
    <row r="34" spans="2:2" x14ac:dyDescent="0.2">
      <c r="B34" s="114"/>
    </row>
  </sheetData>
  <sheetProtection selectLockedCells="1"/>
  <mergeCells count="6">
    <mergeCell ref="A2:H2"/>
    <mergeCell ref="A3:H3"/>
    <mergeCell ref="C13:D13"/>
    <mergeCell ref="E13:F13"/>
    <mergeCell ref="D8:F8"/>
    <mergeCell ref="D10:F10"/>
  </mergeCells>
  <hyperlinks>
    <hyperlink ref="D4" r:id="rId1" xr:uid="{314EFF7E-E4D8-4DC5-9834-CA436D4318B9}"/>
  </hyperlinks>
  <printOptions horizontalCentered="1"/>
  <pageMargins left="0.25" right="0.25" top="0.25" bottom="0.25" header="0.2" footer="0.2"/>
  <pageSetup scale="88"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 operator="notEqual" id="{5ECB4C4B-3B9D-415A-AAB1-C6A7BE6619E6}">
            <xm:f>'1. Informe de gastos e ingresos'!$I$22</xm:f>
            <x14:dxf>
              <font>
                <color rgb="FFFF0000"/>
              </font>
              <fill>
                <patternFill>
                  <bgColor rgb="FFFFCCCC"/>
                </patternFill>
              </fill>
            </x14:dxf>
          </x14:cfRule>
          <xm:sqref>G25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5AA70-8565-477D-9BD2-1FBFE4A9972F}">
  <dimension ref="B1:AC405"/>
  <sheetViews>
    <sheetView showGridLines="0" topLeftCell="C4" zoomScale="70" zoomScaleNormal="70" workbookViewId="0">
      <selection activeCell="F40" sqref="F40:F42"/>
    </sheetView>
  </sheetViews>
  <sheetFormatPr baseColWidth="10" defaultColWidth="8.83203125" defaultRowHeight="15" x14ac:dyDescent="0.2"/>
  <cols>
    <col min="1" max="1" width="5.33203125" customWidth="1"/>
    <col min="2" max="2" width="51.33203125" customWidth="1"/>
    <col min="3" max="17" width="15.6640625" customWidth="1"/>
  </cols>
  <sheetData>
    <row r="1" spans="2:29" ht="17" customHeight="1" thickBot="1" x14ac:dyDescent="0.25"/>
    <row r="2" spans="2:29" ht="17" customHeight="1" thickBot="1" x14ac:dyDescent="0.25">
      <c r="B2" s="68" t="s">
        <v>66</v>
      </c>
      <c r="C2" s="73">
        <f>'1. Informe de gastos e ingresos'!C6</f>
        <v>2020</v>
      </c>
    </row>
    <row r="3" spans="2:29" ht="17" customHeight="1" thickBot="1" x14ac:dyDescent="0.25">
      <c r="B3" s="68" t="s">
        <v>49</v>
      </c>
      <c r="C3" s="107">
        <f>'1. Informe de gastos e ingresos'!$I$4</f>
        <v>0</v>
      </c>
    </row>
    <row r="4" spans="2:29" ht="17" customHeight="1" thickBot="1" x14ac:dyDescent="0.25">
      <c r="B4" s="68" t="s">
        <v>51</v>
      </c>
      <c r="C4" s="107" t="str">
        <f>'1. Informe de gastos e ingresos'!$I$45</f>
        <v>Revisado 7-9-21</v>
      </c>
    </row>
    <row r="5" spans="2:29" ht="18" customHeight="1" thickBot="1" x14ac:dyDescent="0.25"/>
    <row r="6" spans="2:29" ht="18" customHeight="1" thickBot="1" x14ac:dyDescent="0.25">
      <c r="C6" s="232" t="s">
        <v>90</v>
      </c>
      <c r="D6" s="233"/>
      <c r="E6" s="233"/>
      <c r="F6" s="233"/>
      <c r="G6" s="233"/>
      <c r="H6" s="233"/>
      <c r="I6" s="233"/>
      <c r="J6" s="234"/>
      <c r="M6" s="232" t="s">
        <v>91</v>
      </c>
      <c r="N6" s="233"/>
      <c r="O6" s="233"/>
      <c r="P6" s="233"/>
      <c r="Q6" s="234"/>
    </row>
    <row r="7" spans="2:29" ht="52" thickBot="1" x14ac:dyDescent="0.25">
      <c r="B7" s="68" t="s">
        <v>88</v>
      </c>
      <c r="C7" s="112" t="s">
        <v>87</v>
      </c>
      <c r="D7" s="112" t="s">
        <v>76</v>
      </c>
      <c r="E7" s="112" t="s">
        <v>77</v>
      </c>
      <c r="F7" s="112" t="s">
        <v>78</v>
      </c>
      <c r="G7" s="112" t="s">
        <v>79</v>
      </c>
      <c r="H7" s="112" t="s">
        <v>80</v>
      </c>
      <c r="I7" s="112" t="s">
        <v>81</v>
      </c>
      <c r="J7" s="112" t="s">
        <v>140</v>
      </c>
      <c r="K7" s="112" t="s">
        <v>82</v>
      </c>
      <c r="L7" s="112" t="s">
        <v>141</v>
      </c>
      <c r="M7" s="112" t="s">
        <v>83</v>
      </c>
      <c r="N7" s="112" t="s">
        <v>142</v>
      </c>
      <c r="O7" s="112" t="s">
        <v>84</v>
      </c>
      <c r="P7" s="112" t="s">
        <v>85</v>
      </c>
      <c r="Q7" s="113" t="s">
        <v>86</v>
      </c>
    </row>
    <row r="8" spans="2:29" ht="18" customHeight="1" thickBot="1" x14ac:dyDescent="0.25">
      <c r="B8" s="108" t="s">
        <v>89</v>
      </c>
      <c r="C8" s="109">
        <f>'1. Informe de gastos e ingresos'!$I$16</f>
        <v>0</v>
      </c>
      <c r="D8" s="109">
        <f>'1. Informe de gastos e ingresos'!$I$17</f>
        <v>0</v>
      </c>
      <c r="E8" s="109">
        <f>'1. Informe de gastos e ingresos'!$I$18</f>
        <v>0</v>
      </c>
      <c r="F8" s="109">
        <f>'1. Informe de gastos e ingresos'!$I$19</f>
        <v>0</v>
      </c>
      <c r="G8" s="109">
        <f>'1. Informe de gastos e ingresos'!$I$20</f>
        <v>0</v>
      </c>
      <c r="H8" s="109">
        <f>'1. Informe de gastos e ingresos'!$I$21</f>
        <v>0</v>
      </c>
      <c r="I8" s="109">
        <f>'1. Informe de gastos e ingresos'!$I$22</f>
        <v>0</v>
      </c>
      <c r="J8" s="109">
        <f>'1. Informe de gastos e ingresos'!$I$23</f>
        <v>0</v>
      </c>
      <c r="K8" s="109">
        <f>'1. Informe de gastos e ingresos'!$I$37</f>
        <v>0</v>
      </c>
      <c r="L8" s="110">
        <f>'1. Informe de gastos e ingresos'!$I$10</f>
        <v>0</v>
      </c>
      <c r="M8" s="109">
        <f>'1. Informe de gastos e ingresos'!$J$32</f>
        <v>0</v>
      </c>
      <c r="N8" s="109">
        <f>'1. Informe de gastos e ingresos'!$J$33</f>
        <v>0</v>
      </c>
      <c r="O8" s="109">
        <f>'1. Informe de gastos e ingresos'!$J$34</f>
        <v>0</v>
      </c>
      <c r="P8" s="109">
        <f>'1. Informe de gastos e ingresos'!$J$35</f>
        <v>0</v>
      </c>
      <c r="Q8" s="111">
        <f>'1. Informe de gastos e ingresos'!$J$36</f>
        <v>0</v>
      </c>
      <c r="AC8" s="166"/>
    </row>
    <row r="9" spans="2:29" ht="18" customHeight="1" thickBot="1" x14ac:dyDescent="0.25">
      <c r="M9" s="166"/>
      <c r="N9" s="166"/>
      <c r="Y9" s="166"/>
      <c r="AC9" s="166"/>
    </row>
    <row r="10" spans="2:29" ht="18" customHeight="1" thickBot="1" x14ac:dyDescent="0.25">
      <c r="B10" s="119" t="s">
        <v>92</v>
      </c>
      <c r="C10" s="120" t="s">
        <v>95</v>
      </c>
      <c r="D10" s="119" t="s">
        <v>52</v>
      </c>
    </row>
    <row r="11" spans="2:29" x14ac:dyDescent="0.2">
      <c r="B11" s="123" t="s">
        <v>98</v>
      </c>
      <c r="C11" s="121" t="str">
        <f>IF('1. Informe de gastos e ingresos'!H43&lt;=DATE(2021,6,30),"N","Y")</f>
        <v>N</v>
      </c>
      <c r="D11" s="167" t="str">
        <f>IF(C11="N","1","")</f>
        <v>1</v>
      </c>
    </row>
    <row r="12" spans="2:29" x14ac:dyDescent="0.2">
      <c r="B12" s="128" t="s">
        <v>104</v>
      </c>
      <c r="C12" s="129" t="str">
        <f>IF(SUM('1. Informe de gastos e ingresos'!I22)&gt;0,"Y","N")</f>
        <v>N</v>
      </c>
      <c r="D12" s="117" t="str">
        <f>IF(AND(C12="Y",'1. Informe de gastos e ingresos'!I22='2. Otros servicios y suministro'!G25),"","2")</f>
        <v>2</v>
      </c>
    </row>
    <row r="13" spans="2:29" x14ac:dyDescent="0.2">
      <c r="B13" s="128" t="s">
        <v>103</v>
      </c>
      <c r="C13" s="129" t="str">
        <f>IF(SUM('1. Informe de gastos e ingresos'!D37:G37)="","N","Y")</f>
        <v>Y</v>
      </c>
      <c r="D13" s="168" t="str">
        <f>IF(C13="N","3","")</f>
        <v/>
      </c>
    </row>
    <row r="14" spans="2:29" x14ac:dyDescent="0.2">
      <c r="B14" s="128" t="s">
        <v>105</v>
      </c>
      <c r="C14" s="129" t="str">
        <f>IF('1. Informe de gastos e ingresos'!I10&gt;0,"Y","N")</f>
        <v>N</v>
      </c>
      <c r="D14" s="168" t="str">
        <f>IF(C14="Y","","4")</f>
        <v>4</v>
      </c>
    </row>
    <row r="15" spans="2:29" x14ac:dyDescent="0.2">
      <c r="B15" s="128" t="s">
        <v>50</v>
      </c>
      <c r="C15" s="129" t="str">
        <f>IF('1. Informe de gastos e ingresos'!F44="","N","Y")</f>
        <v>Y</v>
      </c>
      <c r="D15" s="168" t="str">
        <f>IF(C15="N","5","")</f>
        <v/>
      </c>
      <c r="L15" s="166"/>
      <c r="M15" s="166"/>
      <c r="X15" s="166"/>
      <c r="AB15" s="166"/>
    </row>
    <row r="16" spans="2:29" ht="16" thickBot="1" x14ac:dyDescent="0.25">
      <c r="B16" s="124" t="s">
        <v>59</v>
      </c>
      <c r="C16" s="122" t="str">
        <f>IF('1. Informe de gastos e ingresos'!I26='1. Informe de gastos e ingresos'!J37,"Y","N")</f>
        <v>Y</v>
      </c>
      <c r="D16" s="169" t="str">
        <f>IF(C16="N",6,"")</f>
        <v/>
      </c>
      <c r="E16" s="56"/>
      <c r="F16" s="56"/>
    </row>
    <row r="17" spans="2:29" x14ac:dyDescent="0.2">
      <c r="AC17" s="166"/>
    </row>
    <row r="18" spans="2:29" ht="16" thickBot="1" x14ac:dyDescent="0.25">
      <c r="Y18" s="166"/>
    </row>
    <row r="19" spans="2:29" ht="16" thickBot="1" x14ac:dyDescent="0.25">
      <c r="B19" s="235" t="s">
        <v>53</v>
      </c>
      <c r="C19" s="236"/>
      <c r="D19" s="237"/>
      <c r="AC19" s="166"/>
    </row>
    <row r="20" spans="2:29" x14ac:dyDescent="0.2">
      <c r="B20" s="170">
        <v>1</v>
      </c>
      <c r="C20" s="176" t="s">
        <v>54</v>
      </c>
      <c r="D20" s="115"/>
      <c r="AC20" s="166"/>
    </row>
    <row r="21" spans="2:29" x14ac:dyDescent="0.2">
      <c r="B21" s="171">
        <v>2</v>
      </c>
      <c r="C21" s="175" t="s">
        <v>55</v>
      </c>
      <c r="D21" s="116"/>
      <c r="AC21" s="166"/>
    </row>
    <row r="22" spans="2:29" x14ac:dyDescent="0.2">
      <c r="B22" s="171">
        <v>3</v>
      </c>
      <c r="C22" s="175" t="s">
        <v>56</v>
      </c>
      <c r="D22" s="116"/>
      <c r="AC22" s="166"/>
    </row>
    <row r="23" spans="2:29" x14ac:dyDescent="0.2">
      <c r="B23" s="171">
        <v>4</v>
      </c>
      <c r="C23" s="175" t="s">
        <v>57</v>
      </c>
      <c r="D23" s="116"/>
      <c r="M23" s="166"/>
      <c r="N23" s="166"/>
      <c r="Y23" s="166"/>
    </row>
    <row r="24" spans="2:29" x14ac:dyDescent="0.2">
      <c r="B24" s="171">
        <v>5</v>
      </c>
      <c r="C24" s="175" t="s">
        <v>58</v>
      </c>
      <c r="D24" s="116"/>
      <c r="M24" s="166"/>
      <c r="N24" s="166"/>
      <c r="Y24" s="166"/>
    </row>
    <row r="25" spans="2:29" ht="16" thickBot="1" x14ac:dyDescent="0.25">
      <c r="B25" s="172">
        <v>6</v>
      </c>
      <c r="C25" s="174" t="s">
        <v>68</v>
      </c>
      <c r="D25" s="118"/>
      <c r="AC25" s="166"/>
    </row>
    <row r="28" spans="2:29" x14ac:dyDescent="0.2">
      <c r="AC28" s="166"/>
    </row>
    <row r="30" spans="2:29" x14ac:dyDescent="0.2">
      <c r="M30" s="166"/>
      <c r="N30" s="166"/>
      <c r="Y30" s="166"/>
      <c r="AC30" s="166"/>
    </row>
    <row r="31" spans="2:29" x14ac:dyDescent="0.2">
      <c r="Y31" s="166"/>
    </row>
    <row r="33" spans="13:29" x14ac:dyDescent="0.2">
      <c r="AC33" s="166"/>
    </row>
    <row r="34" spans="13:29" x14ac:dyDescent="0.2">
      <c r="AC34" s="166"/>
    </row>
    <row r="35" spans="13:29" x14ac:dyDescent="0.2">
      <c r="AC35" s="166"/>
    </row>
    <row r="36" spans="13:29" x14ac:dyDescent="0.2">
      <c r="M36" s="166"/>
      <c r="N36" s="166"/>
      <c r="Y36" s="166"/>
    </row>
    <row r="37" spans="13:29" x14ac:dyDescent="0.2">
      <c r="Y37" s="166"/>
    </row>
    <row r="38" spans="13:29" x14ac:dyDescent="0.2">
      <c r="Y38" s="166"/>
      <c r="AC38" s="166"/>
    </row>
    <row r="39" spans="13:29" x14ac:dyDescent="0.2">
      <c r="Y39" s="166"/>
    </row>
    <row r="40" spans="13:29" x14ac:dyDescent="0.2">
      <c r="AC40" s="166"/>
    </row>
    <row r="41" spans="13:29" x14ac:dyDescent="0.2">
      <c r="AC41" s="166"/>
    </row>
    <row r="42" spans="13:29" x14ac:dyDescent="0.2">
      <c r="Y42" s="166"/>
      <c r="AC42" s="166"/>
    </row>
    <row r="43" spans="13:29" x14ac:dyDescent="0.2">
      <c r="M43" s="166"/>
      <c r="N43" s="166"/>
      <c r="Y43" s="166"/>
      <c r="AC43" s="166"/>
    </row>
    <row r="44" spans="13:29" x14ac:dyDescent="0.2">
      <c r="M44" s="166"/>
      <c r="N44" s="166"/>
      <c r="Y44" s="166"/>
      <c r="AC44" s="166"/>
    </row>
    <row r="45" spans="13:29" x14ac:dyDescent="0.2">
      <c r="Y45" s="166"/>
      <c r="AC45" s="166"/>
    </row>
    <row r="46" spans="13:29" x14ac:dyDescent="0.2">
      <c r="AC46" s="166"/>
    </row>
    <row r="47" spans="13:29" x14ac:dyDescent="0.2">
      <c r="AC47" s="166"/>
    </row>
    <row r="49" spans="13:29" x14ac:dyDescent="0.2">
      <c r="AC49" s="166"/>
    </row>
    <row r="51" spans="13:29" x14ac:dyDescent="0.2">
      <c r="AC51" s="166"/>
    </row>
    <row r="52" spans="13:29" x14ac:dyDescent="0.2">
      <c r="Y52" s="166"/>
      <c r="AC52" s="166"/>
    </row>
    <row r="53" spans="13:29" x14ac:dyDescent="0.2">
      <c r="Y53" s="166"/>
    </row>
    <row r="54" spans="13:29" x14ac:dyDescent="0.2">
      <c r="AC54" s="166"/>
    </row>
    <row r="55" spans="13:29" x14ac:dyDescent="0.2">
      <c r="M55" s="166"/>
      <c r="N55" s="166"/>
      <c r="Y55" s="166"/>
      <c r="AC55" s="166"/>
    </row>
    <row r="56" spans="13:29" x14ac:dyDescent="0.2">
      <c r="M56" s="166"/>
      <c r="N56" s="166"/>
      <c r="Y56" s="166"/>
      <c r="AC56" s="166"/>
    </row>
    <row r="57" spans="13:29" x14ac:dyDescent="0.2">
      <c r="Y57" s="166"/>
      <c r="AC57" s="166"/>
    </row>
    <row r="58" spans="13:29" x14ac:dyDescent="0.2">
      <c r="M58" s="166"/>
      <c r="N58" s="166"/>
      <c r="Y58" s="166"/>
    </row>
    <row r="61" spans="13:29" x14ac:dyDescent="0.2">
      <c r="Y61" s="166"/>
      <c r="AC61" s="166"/>
    </row>
    <row r="63" spans="13:29" x14ac:dyDescent="0.2">
      <c r="AC63" s="166"/>
    </row>
    <row r="64" spans="13:29" x14ac:dyDescent="0.2">
      <c r="Y64" s="166"/>
    </row>
    <row r="65" spans="13:29" x14ac:dyDescent="0.2">
      <c r="M65" s="166"/>
      <c r="N65" s="166"/>
      <c r="Y65" s="166"/>
      <c r="AC65" s="166"/>
    </row>
    <row r="66" spans="13:29" x14ac:dyDescent="0.2">
      <c r="AC66" s="166"/>
    </row>
    <row r="67" spans="13:29" x14ac:dyDescent="0.2">
      <c r="AC67" s="166"/>
    </row>
    <row r="68" spans="13:29" x14ac:dyDescent="0.2">
      <c r="M68" s="166"/>
      <c r="N68" s="166"/>
      <c r="Y68" s="166"/>
      <c r="AC68" s="166"/>
    </row>
    <row r="69" spans="13:29" x14ac:dyDescent="0.2">
      <c r="Y69" s="166"/>
    </row>
    <row r="70" spans="13:29" x14ac:dyDescent="0.2">
      <c r="M70" s="166"/>
      <c r="N70" s="166"/>
      <c r="Y70" s="166"/>
    </row>
    <row r="71" spans="13:29" x14ac:dyDescent="0.2">
      <c r="Y71" s="166"/>
    </row>
    <row r="72" spans="13:29" x14ac:dyDescent="0.2">
      <c r="Y72" s="166"/>
    </row>
    <row r="73" spans="13:29" x14ac:dyDescent="0.2">
      <c r="AC73" s="166"/>
    </row>
    <row r="74" spans="13:29" x14ac:dyDescent="0.2">
      <c r="AC74" s="166"/>
    </row>
    <row r="75" spans="13:29" x14ac:dyDescent="0.2">
      <c r="AC75" s="166"/>
    </row>
    <row r="76" spans="13:29" x14ac:dyDescent="0.2">
      <c r="M76" s="166"/>
      <c r="N76" s="166"/>
      <c r="Y76" s="166"/>
      <c r="AC76" s="166"/>
    </row>
    <row r="78" spans="13:29" x14ac:dyDescent="0.2">
      <c r="AC78" s="166"/>
    </row>
    <row r="79" spans="13:29" x14ac:dyDescent="0.2">
      <c r="Y79" s="166"/>
    </row>
    <row r="80" spans="13:29" x14ac:dyDescent="0.2">
      <c r="M80" s="166"/>
      <c r="N80" s="166"/>
      <c r="Y80" s="166"/>
      <c r="AC80" s="166"/>
    </row>
    <row r="83" spans="13:29" x14ac:dyDescent="0.2">
      <c r="M83" s="166"/>
      <c r="N83" s="166"/>
      <c r="Y83" s="166"/>
      <c r="AC83" s="166"/>
    </row>
    <row r="84" spans="13:29" x14ac:dyDescent="0.2">
      <c r="Y84" s="166"/>
    </row>
    <row r="85" spans="13:29" x14ac:dyDescent="0.2">
      <c r="AC85" s="166"/>
    </row>
    <row r="86" spans="13:29" x14ac:dyDescent="0.2">
      <c r="AC86" s="166"/>
    </row>
    <row r="87" spans="13:29" x14ac:dyDescent="0.2">
      <c r="AC87" s="166"/>
    </row>
    <row r="88" spans="13:29" x14ac:dyDescent="0.2">
      <c r="AC88" s="166"/>
    </row>
    <row r="89" spans="13:29" x14ac:dyDescent="0.2">
      <c r="AC89" s="166"/>
    </row>
    <row r="90" spans="13:29" x14ac:dyDescent="0.2">
      <c r="AC90" s="166"/>
    </row>
    <row r="91" spans="13:29" x14ac:dyDescent="0.2">
      <c r="AC91" s="166"/>
    </row>
    <row r="94" spans="13:29" x14ac:dyDescent="0.2">
      <c r="AC94" s="166"/>
    </row>
    <row r="95" spans="13:29" x14ac:dyDescent="0.2">
      <c r="M95" s="166"/>
      <c r="N95" s="166"/>
      <c r="Y95" s="166"/>
      <c r="AC95" s="166"/>
    </row>
    <row r="96" spans="13:29" x14ac:dyDescent="0.2">
      <c r="M96" s="166"/>
      <c r="N96" s="166"/>
      <c r="Y96" s="166"/>
    </row>
    <row r="97" spans="13:29" x14ac:dyDescent="0.2">
      <c r="Y97" s="166"/>
    </row>
    <row r="98" spans="13:29" x14ac:dyDescent="0.2">
      <c r="M98" s="166"/>
      <c r="N98" s="166"/>
      <c r="Y98" s="166"/>
    </row>
    <row r="99" spans="13:29" x14ac:dyDescent="0.2">
      <c r="AC99" s="166"/>
    </row>
    <row r="100" spans="13:29" x14ac:dyDescent="0.2">
      <c r="Y100" s="166"/>
      <c r="AC100" s="166"/>
    </row>
    <row r="101" spans="13:29" x14ac:dyDescent="0.2">
      <c r="AC101" s="166"/>
    </row>
    <row r="102" spans="13:29" x14ac:dyDescent="0.2">
      <c r="M102" s="166"/>
      <c r="N102" s="166"/>
      <c r="Y102" s="166"/>
    </row>
    <row r="103" spans="13:29" x14ac:dyDescent="0.2">
      <c r="Y103" s="166"/>
    </row>
    <row r="105" spans="13:29" x14ac:dyDescent="0.2">
      <c r="AC105" s="166"/>
    </row>
    <row r="106" spans="13:29" x14ac:dyDescent="0.2">
      <c r="Y106" s="166"/>
    </row>
    <row r="107" spans="13:29" x14ac:dyDescent="0.2">
      <c r="AC107" s="166"/>
    </row>
    <row r="109" spans="13:29" x14ac:dyDescent="0.2">
      <c r="AC109" s="166"/>
    </row>
    <row r="110" spans="13:29" x14ac:dyDescent="0.2">
      <c r="M110" s="166"/>
      <c r="N110" s="166"/>
      <c r="Y110" s="166"/>
      <c r="AC110" s="166"/>
    </row>
    <row r="114" spans="13:29" x14ac:dyDescent="0.2">
      <c r="M114" s="166"/>
      <c r="N114" s="166"/>
      <c r="Y114" s="166"/>
      <c r="AC114" s="166"/>
    </row>
    <row r="115" spans="13:29" x14ac:dyDescent="0.2">
      <c r="Y115" s="166"/>
    </row>
    <row r="116" spans="13:29" x14ac:dyDescent="0.2">
      <c r="M116" s="166"/>
      <c r="N116" s="166"/>
      <c r="Y116" s="166"/>
      <c r="AC116" s="166"/>
    </row>
    <row r="118" spans="13:29" x14ac:dyDescent="0.2">
      <c r="AC118" s="166"/>
    </row>
    <row r="119" spans="13:29" x14ac:dyDescent="0.2">
      <c r="AC119" s="166"/>
    </row>
    <row r="120" spans="13:29" x14ac:dyDescent="0.2">
      <c r="Y120" s="166"/>
    </row>
    <row r="121" spans="13:29" x14ac:dyDescent="0.2">
      <c r="M121" s="166"/>
      <c r="N121" s="166"/>
      <c r="Y121" s="166"/>
      <c r="AC121" s="166"/>
    </row>
    <row r="122" spans="13:29" x14ac:dyDescent="0.2">
      <c r="Y122" s="166"/>
    </row>
    <row r="123" spans="13:29" x14ac:dyDescent="0.2">
      <c r="M123" s="166"/>
      <c r="N123" s="166"/>
      <c r="Y123" s="166"/>
      <c r="AC123" s="166"/>
    </row>
    <row r="124" spans="13:29" x14ac:dyDescent="0.2">
      <c r="M124" s="166"/>
      <c r="N124" s="166"/>
      <c r="Y124" s="166"/>
      <c r="AC124" s="166"/>
    </row>
    <row r="125" spans="13:29" x14ac:dyDescent="0.2">
      <c r="AC125" s="166"/>
    </row>
    <row r="126" spans="13:29" x14ac:dyDescent="0.2">
      <c r="M126" s="166"/>
      <c r="N126" s="166"/>
      <c r="Y126" s="166"/>
    </row>
    <row r="127" spans="13:29" x14ac:dyDescent="0.2">
      <c r="Y127" s="166"/>
    </row>
    <row r="128" spans="13:29" x14ac:dyDescent="0.2">
      <c r="M128" s="166"/>
      <c r="N128" s="166"/>
      <c r="Y128" s="166"/>
    </row>
    <row r="130" spans="13:29" x14ac:dyDescent="0.2">
      <c r="AC130" s="166"/>
    </row>
    <row r="131" spans="13:29" x14ac:dyDescent="0.2">
      <c r="AC131" s="166"/>
    </row>
    <row r="132" spans="13:29" x14ac:dyDescent="0.2">
      <c r="M132" s="166"/>
      <c r="N132" s="166"/>
      <c r="Y132" s="166"/>
      <c r="AC132" s="166"/>
    </row>
    <row r="134" spans="13:29" x14ac:dyDescent="0.2">
      <c r="M134" s="166"/>
      <c r="N134" s="166"/>
      <c r="Y134" s="166"/>
    </row>
    <row r="135" spans="13:29" x14ac:dyDescent="0.2">
      <c r="M135" s="166"/>
      <c r="N135" s="166"/>
      <c r="Y135" s="166"/>
      <c r="AC135" s="166"/>
    </row>
    <row r="136" spans="13:29" x14ac:dyDescent="0.2">
      <c r="M136" s="166"/>
      <c r="N136" s="166"/>
      <c r="Y136" s="166"/>
    </row>
    <row r="138" spans="13:29" x14ac:dyDescent="0.2">
      <c r="AC138" s="166"/>
    </row>
    <row r="139" spans="13:29" x14ac:dyDescent="0.2">
      <c r="M139" s="166"/>
      <c r="N139" s="166"/>
      <c r="Y139" s="166"/>
    </row>
    <row r="141" spans="13:29" x14ac:dyDescent="0.2">
      <c r="AC141" s="166"/>
    </row>
    <row r="142" spans="13:29" x14ac:dyDescent="0.2">
      <c r="M142" s="166"/>
      <c r="N142" s="166"/>
      <c r="Y142" s="166"/>
      <c r="AC142" s="166"/>
    </row>
    <row r="143" spans="13:29" x14ac:dyDescent="0.2">
      <c r="M143" s="166"/>
      <c r="N143" s="166"/>
      <c r="Y143" s="166"/>
      <c r="AC143" s="166"/>
    </row>
    <row r="144" spans="13:29" x14ac:dyDescent="0.2">
      <c r="M144" s="166"/>
      <c r="N144" s="166"/>
      <c r="Y144" s="166"/>
    </row>
    <row r="145" spans="13:29" x14ac:dyDescent="0.2">
      <c r="M145" s="166"/>
      <c r="N145" s="166"/>
      <c r="Y145" s="166"/>
      <c r="AC145" s="166"/>
    </row>
    <row r="146" spans="13:29" x14ac:dyDescent="0.2">
      <c r="AC146" s="166"/>
    </row>
    <row r="147" spans="13:29" x14ac:dyDescent="0.2">
      <c r="M147" s="166"/>
      <c r="N147" s="166"/>
      <c r="Y147" s="166"/>
      <c r="AC147" s="166"/>
    </row>
    <row r="148" spans="13:29" x14ac:dyDescent="0.2">
      <c r="AC148" s="166"/>
    </row>
    <row r="149" spans="13:29" x14ac:dyDescent="0.2">
      <c r="Y149" s="166"/>
      <c r="AC149" s="166"/>
    </row>
    <row r="150" spans="13:29" x14ac:dyDescent="0.2">
      <c r="AC150" s="166"/>
    </row>
    <row r="151" spans="13:29" x14ac:dyDescent="0.2">
      <c r="M151" s="166"/>
      <c r="N151" s="166"/>
      <c r="Y151" s="166"/>
    </row>
    <row r="152" spans="13:29" x14ac:dyDescent="0.2">
      <c r="M152" s="166"/>
      <c r="N152" s="166"/>
      <c r="Y152" s="166"/>
      <c r="AC152" s="166"/>
    </row>
    <row r="153" spans="13:29" x14ac:dyDescent="0.2">
      <c r="M153" s="166"/>
      <c r="N153" s="166"/>
      <c r="Y153" s="166"/>
    </row>
    <row r="154" spans="13:29" x14ac:dyDescent="0.2">
      <c r="M154" s="166"/>
      <c r="N154" s="166"/>
      <c r="Y154" s="166"/>
    </row>
    <row r="156" spans="13:29" x14ac:dyDescent="0.2">
      <c r="M156" s="166"/>
      <c r="N156" s="166"/>
      <c r="Y156" s="166"/>
      <c r="AC156" s="166"/>
    </row>
    <row r="157" spans="13:29" x14ac:dyDescent="0.2">
      <c r="M157" s="166"/>
      <c r="N157" s="166"/>
      <c r="Y157" s="166"/>
      <c r="AC157" s="166"/>
    </row>
    <row r="158" spans="13:29" x14ac:dyDescent="0.2">
      <c r="AC158" s="166"/>
    </row>
    <row r="159" spans="13:29" x14ac:dyDescent="0.2">
      <c r="M159" s="166"/>
      <c r="N159" s="166"/>
      <c r="Y159" s="166"/>
      <c r="AC159" s="166"/>
    </row>
    <row r="160" spans="13:29" x14ac:dyDescent="0.2">
      <c r="AC160" s="166"/>
    </row>
    <row r="161" spans="13:29" x14ac:dyDescent="0.2">
      <c r="M161" s="166"/>
      <c r="N161" s="166"/>
      <c r="Y161" s="166"/>
      <c r="AC161" s="166"/>
    </row>
    <row r="162" spans="13:29" x14ac:dyDescent="0.2">
      <c r="M162" s="166"/>
      <c r="N162" s="166"/>
      <c r="Y162" s="166"/>
    </row>
    <row r="163" spans="13:29" x14ac:dyDescent="0.2">
      <c r="M163" s="166"/>
      <c r="N163" s="166"/>
      <c r="Y163" s="166"/>
      <c r="AC163" s="166"/>
    </row>
    <row r="164" spans="13:29" x14ac:dyDescent="0.2">
      <c r="AC164" s="166"/>
    </row>
    <row r="167" spans="13:29" x14ac:dyDescent="0.2">
      <c r="AC167" s="166"/>
    </row>
    <row r="168" spans="13:29" x14ac:dyDescent="0.2">
      <c r="M168" s="166"/>
      <c r="N168" s="166"/>
      <c r="Y168" s="166"/>
    </row>
    <row r="169" spans="13:29" x14ac:dyDescent="0.2">
      <c r="M169" s="166"/>
      <c r="N169" s="166"/>
      <c r="Y169" s="166"/>
      <c r="AC169" s="166"/>
    </row>
    <row r="170" spans="13:29" x14ac:dyDescent="0.2">
      <c r="M170" s="166"/>
      <c r="N170" s="166"/>
      <c r="Y170" s="166"/>
      <c r="AC170" s="166"/>
    </row>
    <row r="171" spans="13:29" x14ac:dyDescent="0.2">
      <c r="M171" s="166"/>
      <c r="N171" s="166"/>
      <c r="Y171" s="166"/>
      <c r="AC171" s="166"/>
    </row>
    <row r="172" spans="13:29" x14ac:dyDescent="0.2">
      <c r="M172" s="166"/>
      <c r="N172" s="166"/>
      <c r="Y172" s="166"/>
      <c r="AC172" s="166"/>
    </row>
    <row r="173" spans="13:29" x14ac:dyDescent="0.2">
      <c r="M173" s="166"/>
      <c r="N173" s="166"/>
      <c r="Y173" s="166"/>
    </row>
    <row r="174" spans="13:29" x14ac:dyDescent="0.2">
      <c r="M174" s="166"/>
      <c r="N174" s="166"/>
      <c r="Y174" s="166"/>
    </row>
    <row r="175" spans="13:29" x14ac:dyDescent="0.2">
      <c r="M175" s="166"/>
      <c r="N175" s="166"/>
      <c r="Y175" s="166"/>
      <c r="AC175" s="166"/>
    </row>
    <row r="176" spans="13:29" x14ac:dyDescent="0.2">
      <c r="M176" s="166"/>
      <c r="N176" s="166"/>
      <c r="Y176" s="166"/>
      <c r="AC176" s="166"/>
    </row>
    <row r="177" spans="13:29" x14ac:dyDescent="0.2">
      <c r="M177" s="166"/>
      <c r="N177" s="166"/>
      <c r="Y177" s="166"/>
    </row>
    <row r="179" spans="13:29" x14ac:dyDescent="0.2">
      <c r="Y179" s="166"/>
      <c r="AC179" s="166"/>
    </row>
    <row r="180" spans="13:29" x14ac:dyDescent="0.2">
      <c r="M180" s="166"/>
      <c r="N180" s="166"/>
      <c r="Y180" s="166"/>
      <c r="AC180" s="166"/>
    </row>
    <row r="181" spans="13:29" x14ac:dyDescent="0.2">
      <c r="AC181" s="166"/>
    </row>
    <row r="182" spans="13:29" x14ac:dyDescent="0.2">
      <c r="M182" s="166"/>
      <c r="N182" s="166"/>
      <c r="Y182" s="166"/>
    </row>
    <row r="183" spans="13:29" x14ac:dyDescent="0.2">
      <c r="M183" s="166"/>
      <c r="N183" s="166"/>
      <c r="Y183" s="166"/>
      <c r="AC183" s="166"/>
    </row>
    <row r="184" spans="13:29" x14ac:dyDescent="0.2">
      <c r="M184" s="166"/>
      <c r="N184" s="166"/>
      <c r="Y184" s="166"/>
    </row>
    <row r="185" spans="13:29" x14ac:dyDescent="0.2">
      <c r="M185" s="166"/>
      <c r="N185" s="166"/>
      <c r="Y185" s="166"/>
      <c r="AC185" s="166"/>
    </row>
    <row r="186" spans="13:29" x14ac:dyDescent="0.2">
      <c r="M186" s="166"/>
      <c r="N186" s="166"/>
      <c r="Y186" s="166"/>
    </row>
    <row r="187" spans="13:29" x14ac:dyDescent="0.2">
      <c r="M187" s="166"/>
      <c r="N187" s="166"/>
      <c r="Y187" s="166"/>
      <c r="AC187" s="166"/>
    </row>
    <row r="188" spans="13:29" x14ac:dyDescent="0.2">
      <c r="M188" s="166"/>
      <c r="N188" s="166"/>
      <c r="Y188" s="166"/>
    </row>
    <row r="189" spans="13:29" x14ac:dyDescent="0.2">
      <c r="M189" s="166"/>
      <c r="N189" s="166"/>
      <c r="Y189" s="166"/>
    </row>
    <row r="190" spans="13:29" x14ac:dyDescent="0.2">
      <c r="M190" s="166"/>
      <c r="N190" s="166"/>
      <c r="Y190" s="166"/>
    </row>
    <row r="191" spans="13:29" x14ac:dyDescent="0.2">
      <c r="M191" s="166"/>
      <c r="N191" s="166"/>
      <c r="AC191" s="166"/>
    </row>
    <row r="193" spans="13:29" x14ac:dyDescent="0.2">
      <c r="M193" s="166"/>
      <c r="N193" s="166"/>
      <c r="Y193" s="166"/>
    </row>
    <row r="194" spans="13:29" x14ac:dyDescent="0.2">
      <c r="Y194" s="166"/>
      <c r="AC194" s="166"/>
    </row>
    <row r="195" spans="13:29" x14ac:dyDescent="0.2">
      <c r="M195" s="166"/>
      <c r="N195" s="166"/>
      <c r="Y195" s="166"/>
      <c r="AC195" s="166"/>
    </row>
    <row r="196" spans="13:29" x14ac:dyDescent="0.2">
      <c r="M196" s="166"/>
      <c r="N196" s="166"/>
      <c r="Y196" s="166"/>
    </row>
    <row r="197" spans="13:29" x14ac:dyDescent="0.2">
      <c r="M197" s="166"/>
      <c r="N197" s="166"/>
      <c r="Y197" s="166"/>
      <c r="AC197" s="166"/>
    </row>
    <row r="198" spans="13:29" x14ac:dyDescent="0.2">
      <c r="M198" s="166"/>
      <c r="N198" s="166"/>
      <c r="Y198" s="166"/>
    </row>
    <row r="199" spans="13:29" x14ac:dyDescent="0.2">
      <c r="Y199" s="166"/>
    </row>
    <row r="200" spans="13:29" x14ac:dyDescent="0.2">
      <c r="M200" s="166"/>
      <c r="N200" s="166"/>
      <c r="Y200" s="166"/>
    </row>
    <row r="201" spans="13:29" x14ac:dyDescent="0.2">
      <c r="M201" s="166"/>
      <c r="N201" s="166"/>
      <c r="Y201" s="166"/>
      <c r="AC201" s="166"/>
    </row>
    <row r="203" spans="13:29" x14ac:dyDescent="0.2">
      <c r="AC203" s="166"/>
    </row>
    <row r="204" spans="13:29" x14ac:dyDescent="0.2">
      <c r="Y204" s="166"/>
      <c r="AC204" s="166"/>
    </row>
    <row r="205" spans="13:29" x14ac:dyDescent="0.2">
      <c r="M205" s="166"/>
      <c r="N205" s="166"/>
      <c r="Y205" s="166"/>
      <c r="AC205" s="166"/>
    </row>
    <row r="206" spans="13:29" x14ac:dyDescent="0.2">
      <c r="AC206" s="166"/>
    </row>
    <row r="207" spans="13:29" x14ac:dyDescent="0.2">
      <c r="AC207" s="166"/>
    </row>
    <row r="208" spans="13:29" x14ac:dyDescent="0.2">
      <c r="M208" s="166"/>
      <c r="N208" s="166"/>
      <c r="AC208" s="166"/>
    </row>
    <row r="211" spans="13:29" x14ac:dyDescent="0.2">
      <c r="M211" s="166"/>
      <c r="N211" s="166"/>
      <c r="AC211" s="166"/>
    </row>
    <row r="212" spans="13:29" x14ac:dyDescent="0.2">
      <c r="M212" s="166"/>
      <c r="N212" s="166"/>
      <c r="Y212" s="166"/>
      <c r="AC212" s="166"/>
    </row>
    <row r="213" spans="13:29" x14ac:dyDescent="0.2">
      <c r="M213" s="166"/>
      <c r="N213" s="166"/>
      <c r="Y213" s="166"/>
      <c r="AC213" s="166"/>
    </row>
    <row r="214" spans="13:29" x14ac:dyDescent="0.2">
      <c r="AC214" s="166"/>
    </row>
    <row r="215" spans="13:29" x14ac:dyDescent="0.2">
      <c r="M215" s="166"/>
      <c r="N215" s="166"/>
      <c r="Y215" s="166"/>
      <c r="AC215" s="166"/>
    </row>
    <row r="217" spans="13:29" x14ac:dyDescent="0.2">
      <c r="Y217" s="166"/>
    </row>
    <row r="218" spans="13:29" x14ac:dyDescent="0.2">
      <c r="AC218" s="166"/>
    </row>
    <row r="219" spans="13:29" x14ac:dyDescent="0.2">
      <c r="M219" s="166"/>
      <c r="N219" s="166"/>
      <c r="Y219" s="166"/>
      <c r="AC219" s="166"/>
    </row>
    <row r="220" spans="13:29" x14ac:dyDescent="0.2">
      <c r="M220" s="166"/>
      <c r="N220" s="166"/>
      <c r="Y220" s="166"/>
    </row>
    <row r="221" spans="13:29" x14ac:dyDescent="0.2">
      <c r="M221" s="166"/>
      <c r="N221" s="166"/>
      <c r="AC221" s="166"/>
    </row>
    <row r="222" spans="13:29" x14ac:dyDescent="0.2">
      <c r="M222" s="166"/>
      <c r="N222" s="166"/>
      <c r="Y222" s="166"/>
      <c r="AC222" s="166"/>
    </row>
    <row r="223" spans="13:29" x14ac:dyDescent="0.2">
      <c r="M223" s="166"/>
      <c r="N223" s="166"/>
      <c r="Y223" s="166"/>
    </row>
    <row r="224" spans="13:29" x14ac:dyDescent="0.2">
      <c r="M224" s="166"/>
      <c r="N224" s="166"/>
      <c r="Y224" s="166"/>
    </row>
    <row r="225" spans="13:29" x14ac:dyDescent="0.2">
      <c r="M225" s="166"/>
      <c r="N225" s="166"/>
      <c r="Y225" s="166"/>
    </row>
    <row r="226" spans="13:29" x14ac:dyDescent="0.2">
      <c r="Y226" s="166"/>
    </row>
    <row r="227" spans="13:29" x14ac:dyDescent="0.2">
      <c r="M227" s="166"/>
      <c r="N227" s="166"/>
      <c r="Y227" s="166"/>
    </row>
    <row r="228" spans="13:29" x14ac:dyDescent="0.2">
      <c r="Y228" s="166"/>
      <c r="AC228" s="166"/>
    </row>
    <row r="229" spans="13:29" x14ac:dyDescent="0.2">
      <c r="M229" s="166"/>
      <c r="N229" s="166"/>
      <c r="Y229" s="166"/>
    </row>
    <row r="230" spans="13:29" x14ac:dyDescent="0.2">
      <c r="M230" s="166"/>
      <c r="N230" s="166"/>
      <c r="Y230" s="166"/>
      <c r="AC230" s="166"/>
    </row>
    <row r="231" spans="13:29" x14ac:dyDescent="0.2">
      <c r="M231" s="166"/>
      <c r="N231" s="166"/>
      <c r="AC231" s="166"/>
    </row>
    <row r="232" spans="13:29" x14ac:dyDescent="0.2">
      <c r="M232" s="166"/>
      <c r="N232" s="166"/>
      <c r="Y232" s="166"/>
    </row>
    <row r="233" spans="13:29" x14ac:dyDescent="0.2">
      <c r="AC233" s="166"/>
    </row>
    <row r="235" spans="13:29" x14ac:dyDescent="0.2">
      <c r="Y235" s="166"/>
      <c r="AC235" s="166"/>
    </row>
    <row r="236" spans="13:29" x14ac:dyDescent="0.2">
      <c r="Y236" s="166"/>
      <c r="AC236" s="166"/>
    </row>
    <row r="239" spans="13:29" x14ac:dyDescent="0.2">
      <c r="Y239" s="166"/>
      <c r="AC239" s="166"/>
    </row>
    <row r="240" spans="13:29" x14ac:dyDescent="0.2">
      <c r="AC240" s="166"/>
    </row>
    <row r="241" spans="13:29" x14ac:dyDescent="0.2">
      <c r="M241" s="166"/>
      <c r="N241" s="166"/>
      <c r="AC241" s="166"/>
    </row>
    <row r="242" spans="13:29" x14ac:dyDescent="0.2">
      <c r="M242" s="166"/>
      <c r="N242" s="166"/>
      <c r="Y242" s="166"/>
      <c r="AC242" s="166"/>
    </row>
    <row r="243" spans="13:29" x14ac:dyDescent="0.2">
      <c r="AC243" s="166"/>
    </row>
    <row r="244" spans="13:29" x14ac:dyDescent="0.2">
      <c r="M244" s="166"/>
      <c r="N244" s="166"/>
      <c r="Y244" s="166"/>
      <c r="AC244" s="166"/>
    </row>
    <row r="245" spans="13:29" x14ac:dyDescent="0.2">
      <c r="Y245" s="166"/>
      <c r="AC245" s="166"/>
    </row>
    <row r="246" spans="13:29" x14ac:dyDescent="0.2">
      <c r="AC246" s="166"/>
    </row>
    <row r="247" spans="13:29" x14ac:dyDescent="0.2">
      <c r="AC247" s="166"/>
    </row>
    <row r="248" spans="13:29" x14ac:dyDescent="0.2">
      <c r="Y248" s="166"/>
      <c r="AC248" s="166"/>
    </row>
    <row r="249" spans="13:29" x14ac:dyDescent="0.2">
      <c r="AC249" s="166"/>
    </row>
    <row r="251" spans="13:29" x14ac:dyDescent="0.2">
      <c r="AC251" s="166"/>
    </row>
    <row r="252" spans="13:29" x14ac:dyDescent="0.2">
      <c r="AC252" s="166"/>
    </row>
    <row r="253" spans="13:29" x14ac:dyDescent="0.2">
      <c r="M253" s="166"/>
      <c r="N253" s="166"/>
      <c r="Y253" s="166"/>
      <c r="AC253" s="166"/>
    </row>
    <row r="254" spans="13:29" x14ac:dyDescent="0.2">
      <c r="M254" s="166"/>
      <c r="N254" s="166"/>
      <c r="AC254" s="166"/>
    </row>
    <row r="255" spans="13:29" x14ac:dyDescent="0.2">
      <c r="M255" s="166"/>
      <c r="N255" s="166"/>
      <c r="Y255" s="166"/>
    </row>
    <row r="256" spans="13:29" x14ac:dyDescent="0.2">
      <c r="AC256" s="166"/>
    </row>
    <row r="257" spans="13:29" x14ac:dyDescent="0.2">
      <c r="M257" s="166"/>
      <c r="N257" s="166"/>
      <c r="Y257" s="166"/>
      <c r="AC257" s="166"/>
    </row>
    <row r="258" spans="13:29" x14ac:dyDescent="0.2">
      <c r="M258" s="166"/>
      <c r="N258" s="166"/>
      <c r="Y258" s="166"/>
    </row>
    <row r="259" spans="13:29" x14ac:dyDescent="0.2">
      <c r="M259" s="166"/>
      <c r="N259" s="166"/>
      <c r="Y259" s="166"/>
    </row>
    <row r="260" spans="13:29" x14ac:dyDescent="0.2">
      <c r="AC260" s="166"/>
    </row>
    <row r="261" spans="13:29" x14ac:dyDescent="0.2">
      <c r="M261" s="166"/>
      <c r="N261" s="166"/>
      <c r="Y261" s="166"/>
      <c r="AC261" s="166"/>
    </row>
    <row r="262" spans="13:29" x14ac:dyDescent="0.2">
      <c r="AC262" s="166"/>
    </row>
    <row r="263" spans="13:29" x14ac:dyDescent="0.2">
      <c r="Y263" s="166"/>
      <c r="AC263" s="166"/>
    </row>
    <row r="264" spans="13:29" x14ac:dyDescent="0.2">
      <c r="M264" s="166"/>
      <c r="N264" s="166"/>
      <c r="Y264" s="166"/>
      <c r="AC264" s="166"/>
    </row>
    <row r="265" spans="13:29" x14ac:dyDescent="0.2">
      <c r="Y265" s="166"/>
    </row>
    <row r="266" spans="13:29" x14ac:dyDescent="0.2">
      <c r="AC266" s="166"/>
    </row>
    <row r="267" spans="13:29" x14ac:dyDescent="0.2">
      <c r="AC267" s="166"/>
    </row>
    <row r="268" spans="13:29" x14ac:dyDescent="0.2">
      <c r="AC268" s="166"/>
    </row>
    <row r="269" spans="13:29" x14ac:dyDescent="0.2">
      <c r="Y269" s="166"/>
      <c r="AC269" s="166"/>
    </row>
    <row r="270" spans="13:29" x14ac:dyDescent="0.2">
      <c r="AC270" s="166"/>
    </row>
    <row r="271" spans="13:29" x14ac:dyDescent="0.2">
      <c r="M271" s="166"/>
      <c r="N271" s="166"/>
      <c r="Y271" s="166"/>
    </row>
    <row r="273" spans="13:29" x14ac:dyDescent="0.2">
      <c r="Y273" s="166"/>
      <c r="AC273" s="166"/>
    </row>
    <row r="274" spans="13:29" x14ac:dyDescent="0.2">
      <c r="M274" s="166"/>
      <c r="N274" s="166"/>
      <c r="Y274" s="166"/>
    </row>
    <row r="275" spans="13:29" x14ac:dyDescent="0.2">
      <c r="M275" s="166"/>
      <c r="N275" s="166"/>
    </row>
    <row r="276" spans="13:29" x14ac:dyDescent="0.2">
      <c r="M276" s="166"/>
      <c r="N276" s="166"/>
      <c r="AC276" s="166"/>
    </row>
    <row r="277" spans="13:29" x14ac:dyDescent="0.2">
      <c r="AC277" s="166"/>
    </row>
    <row r="278" spans="13:29" x14ac:dyDescent="0.2">
      <c r="AC278" s="166"/>
    </row>
    <row r="279" spans="13:29" x14ac:dyDescent="0.2">
      <c r="M279" s="166"/>
      <c r="N279" s="166"/>
      <c r="Y279" s="166"/>
    </row>
    <row r="280" spans="13:29" x14ac:dyDescent="0.2">
      <c r="Y280" s="166"/>
      <c r="AC280" s="166"/>
    </row>
    <row r="281" spans="13:29" x14ac:dyDescent="0.2">
      <c r="M281" s="166"/>
      <c r="N281" s="166"/>
      <c r="Y281" s="166"/>
    </row>
    <row r="282" spans="13:29" x14ac:dyDescent="0.2">
      <c r="Y282" s="166"/>
      <c r="AC282" s="166"/>
    </row>
    <row r="283" spans="13:29" x14ac:dyDescent="0.2">
      <c r="Y283" s="166"/>
    </row>
    <row r="284" spans="13:29" x14ac:dyDescent="0.2">
      <c r="M284" s="166"/>
      <c r="N284" s="166"/>
      <c r="AC284" s="166"/>
    </row>
    <row r="285" spans="13:29" x14ac:dyDescent="0.2">
      <c r="M285" s="166"/>
      <c r="N285" s="166"/>
      <c r="Y285" s="166"/>
    </row>
    <row r="286" spans="13:29" x14ac:dyDescent="0.2">
      <c r="AC286" s="166"/>
    </row>
    <row r="287" spans="13:29" x14ac:dyDescent="0.2">
      <c r="Y287" s="166"/>
      <c r="AC287" s="166"/>
    </row>
    <row r="288" spans="13:29" x14ac:dyDescent="0.2">
      <c r="M288" s="166"/>
      <c r="N288" s="166"/>
      <c r="AC288" s="166"/>
    </row>
    <row r="289" spans="13:29" x14ac:dyDescent="0.2">
      <c r="M289" s="166"/>
      <c r="N289" s="166"/>
      <c r="Y289" s="166"/>
    </row>
    <row r="290" spans="13:29" x14ac:dyDescent="0.2">
      <c r="Y290" s="166"/>
      <c r="AC290" s="166"/>
    </row>
    <row r="291" spans="13:29" x14ac:dyDescent="0.2">
      <c r="Y291" s="166"/>
      <c r="AC291" s="166"/>
    </row>
    <row r="292" spans="13:29" x14ac:dyDescent="0.2">
      <c r="M292" s="166"/>
      <c r="N292" s="166"/>
      <c r="AC292" s="166"/>
    </row>
    <row r="293" spans="13:29" x14ac:dyDescent="0.2">
      <c r="M293" s="166"/>
      <c r="N293" s="166"/>
      <c r="Y293" s="166"/>
      <c r="AC293" s="166"/>
    </row>
    <row r="294" spans="13:29" x14ac:dyDescent="0.2">
      <c r="AC294" s="166"/>
    </row>
    <row r="295" spans="13:29" x14ac:dyDescent="0.2">
      <c r="M295" s="166"/>
      <c r="N295" s="166"/>
      <c r="AC295" s="166"/>
    </row>
    <row r="296" spans="13:29" x14ac:dyDescent="0.2">
      <c r="AC296" s="166"/>
    </row>
    <row r="297" spans="13:29" x14ac:dyDescent="0.2">
      <c r="AC297" s="166"/>
    </row>
    <row r="298" spans="13:29" x14ac:dyDescent="0.2">
      <c r="Y298" s="166"/>
    </row>
    <row r="299" spans="13:29" x14ac:dyDescent="0.2">
      <c r="Y299" s="166"/>
      <c r="AC299" s="166"/>
    </row>
    <row r="300" spans="13:29" x14ac:dyDescent="0.2">
      <c r="AC300" s="166"/>
    </row>
    <row r="301" spans="13:29" x14ac:dyDescent="0.2">
      <c r="M301" s="166"/>
      <c r="N301" s="166"/>
      <c r="AC301" s="166"/>
    </row>
    <row r="302" spans="13:29" x14ac:dyDescent="0.2">
      <c r="M302" s="166"/>
      <c r="N302" s="166"/>
    </row>
    <row r="303" spans="13:29" x14ac:dyDescent="0.2">
      <c r="AC303" s="166"/>
    </row>
    <row r="304" spans="13:29" x14ac:dyDescent="0.2">
      <c r="M304" s="166"/>
      <c r="N304" s="166"/>
    </row>
    <row r="305" spans="13:29" x14ac:dyDescent="0.2">
      <c r="Y305" s="166"/>
    </row>
    <row r="306" spans="13:29" x14ac:dyDescent="0.2">
      <c r="Y306" s="166"/>
      <c r="AC306" s="166"/>
    </row>
    <row r="308" spans="13:29" x14ac:dyDescent="0.2">
      <c r="M308" s="166"/>
      <c r="N308" s="166"/>
      <c r="Y308" s="166"/>
      <c r="AC308" s="166"/>
    </row>
    <row r="310" spans="13:29" x14ac:dyDescent="0.2">
      <c r="AC310" s="166"/>
    </row>
    <row r="312" spans="13:29" x14ac:dyDescent="0.2">
      <c r="Y312" s="166"/>
      <c r="AC312" s="166"/>
    </row>
    <row r="314" spans="13:29" x14ac:dyDescent="0.2">
      <c r="M314" s="166"/>
      <c r="N314" s="166"/>
      <c r="Y314" s="166"/>
    </row>
    <row r="315" spans="13:29" x14ac:dyDescent="0.2">
      <c r="Y315" s="166"/>
      <c r="AC315" s="166"/>
    </row>
    <row r="316" spans="13:29" x14ac:dyDescent="0.2">
      <c r="M316" s="166"/>
      <c r="N316" s="166"/>
      <c r="Y316" s="166"/>
      <c r="AC316" s="166"/>
    </row>
    <row r="318" spans="13:29" x14ac:dyDescent="0.2">
      <c r="Y318" s="166"/>
    </row>
    <row r="319" spans="13:29" x14ac:dyDescent="0.2">
      <c r="Y319" s="166"/>
      <c r="AC319" s="166"/>
    </row>
    <row r="320" spans="13:29" x14ac:dyDescent="0.2">
      <c r="M320" s="166"/>
      <c r="N320" s="166"/>
    </row>
    <row r="321" spans="13:29" x14ac:dyDescent="0.2">
      <c r="M321" s="166"/>
      <c r="N321" s="166"/>
      <c r="AC321" s="166"/>
    </row>
    <row r="323" spans="13:29" x14ac:dyDescent="0.2">
      <c r="M323" s="166"/>
      <c r="N323" s="166"/>
      <c r="AC323" s="166"/>
    </row>
    <row r="324" spans="13:29" x14ac:dyDescent="0.2">
      <c r="Y324" s="166"/>
    </row>
    <row r="325" spans="13:29" x14ac:dyDescent="0.2">
      <c r="Y325" s="166"/>
    </row>
    <row r="326" spans="13:29" x14ac:dyDescent="0.2">
      <c r="Y326" s="166"/>
    </row>
    <row r="327" spans="13:29" x14ac:dyDescent="0.2">
      <c r="M327" s="166"/>
      <c r="N327" s="166"/>
      <c r="AC327" s="166"/>
    </row>
    <row r="328" spans="13:29" x14ac:dyDescent="0.2">
      <c r="M328" s="166"/>
      <c r="N328" s="166"/>
      <c r="AC328" s="166"/>
    </row>
    <row r="329" spans="13:29" x14ac:dyDescent="0.2">
      <c r="M329" s="166"/>
      <c r="N329" s="166"/>
    </row>
    <row r="330" spans="13:29" x14ac:dyDescent="0.2">
      <c r="AC330" s="166"/>
    </row>
    <row r="331" spans="13:29" x14ac:dyDescent="0.2">
      <c r="M331" s="166"/>
      <c r="N331" s="166"/>
      <c r="Y331" s="166"/>
    </row>
    <row r="332" spans="13:29" x14ac:dyDescent="0.2">
      <c r="Y332" s="166"/>
    </row>
    <row r="333" spans="13:29" x14ac:dyDescent="0.2">
      <c r="Y333" s="166"/>
    </row>
    <row r="334" spans="13:29" x14ac:dyDescent="0.2">
      <c r="AC334" s="166"/>
    </row>
    <row r="335" spans="13:29" x14ac:dyDescent="0.2">
      <c r="AC335" s="166"/>
    </row>
    <row r="336" spans="13:29" x14ac:dyDescent="0.2">
      <c r="AC336" s="166"/>
    </row>
    <row r="337" spans="29:29" x14ac:dyDescent="0.2">
      <c r="AC337" s="166"/>
    </row>
    <row r="339" spans="29:29" x14ac:dyDescent="0.2">
      <c r="AC339" s="166"/>
    </row>
    <row r="340" spans="29:29" x14ac:dyDescent="0.2">
      <c r="AC340" s="166"/>
    </row>
    <row r="345" spans="29:29" x14ac:dyDescent="0.2">
      <c r="AC345" s="166"/>
    </row>
    <row r="347" spans="29:29" x14ac:dyDescent="0.2">
      <c r="AC347" s="166"/>
    </row>
    <row r="350" spans="29:29" x14ac:dyDescent="0.2">
      <c r="AC350" s="166"/>
    </row>
    <row r="351" spans="29:29" x14ac:dyDescent="0.2">
      <c r="AC351" s="166"/>
    </row>
    <row r="355" spans="29:29" x14ac:dyDescent="0.2">
      <c r="AC355" s="166"/>
    </row>
    <row r="361" spans="29:29" x14ac:dyDescent="0.2">
      <c r="AC361" s="166"/>
    </row>
    <row r="368" spans="29:29" x14ac:dyDescent="0.2">
      <c r="AC368" s="166"/>
    </row>
    <row r="371" spans="29:29" x14ac:dyDescent="0.2">
      <c r="AC371" s="166"/>
    </row>
    <row r="374" spans="29:29" x14ac:dyDescent="0.2">
      <c r="AC374" s="166"/>
    </row>
    <row r="375" spans="29:29" x14ac:dyDescent="0.2">
      <c r="AC375" s="166"/>
    </row>
    <row r="376" spans="29:29" x14ac:dyDescent="0.2">
      <c r="AC376" s="166"/>
    </row>
    <row r="379" spans="29:29" x14ac:dyDescent="0.2">
      <c r="AC379" s="166"/>
    </row>
    <row r="383" spans="29:29" x14ac:dyDescent="0.2">
      <c r="AC383" s="166"/>
    </row>
    <row r="386" spans="29:29" x14ac:dyDescent="0.2">
      <c r="AC386" s="166"/>
    </row>
    <row r="388" spans="29:29" x14ac:dyDescent="0.2">
      <c r="AC388" s="166"/>
    </row>
    <row r="392" spans="29:29" x14ac:dyDescent="0.2">
      <c r="AC392" s="166"/>
    </row>
    <row r="393" spans="29:29" x14ac:dyDescent="0.2">
      <c r="AC393" s="166"/>
    </row>
    <row r="395" spans="29:29" x14ac:dyDescent="0.2">
      <c r="AC395" s="166"/>
    </row>
    <row r="398" spans="29:29" x14ac:dyDescent="0.2">
      <c r="AC398" s="166"/>
    </row>
    <row r="401" spans="29:29" x14ac:dyDescent="0.2">
      <c r="AC401" s="166"/>
    </row>
    <row r="402" spans="29:29" x14ac:dyDescent="0.2">
      <c r="AC402" s="166"/>
    </row>
    <row r="405" spans="29:29" x14ac:dyDescent="0.2">
      <c r="AC405" s="166"/>
    </row>
  </sheetData>
  <mergeCells count="3">
    <mergeCell ref="C6:J6"/>
    <mergeCell ref="M6:Q6"/>
    <mergeCell ref="B19:D1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C90F50285F194EB37A6829D86B3CD9" ma:contentTypeVersion="18" ma:contentTypeDescription="Create a new document." ma:contentTypeScope="" ma:versionID="c2fdb5374112f873a90c0dce05d3a11d">
  <xsd:schema xmlns:xsd="http://www.w3.org/2001/XMLSchema" xmlns:xs="http://www.w3.org/2001/XMLSchema" xmlns:p="http://schemas.microsoft.com/office/2006/metadata/properties" xmlns:ns1="http://schemas.microsoft.com/sharepoint/v3" xmlns:ns2="59da1016-2a1b-4f8a-9768-d7a4932f6f16" xmlns:ns3="a41d21ab-0295-4fb5-987d-47cdd8be3534" targetNamespace="http://schemas.microsoft.com/office/2006/metadata/properties" ma:root="true" ma:fieldsID="9130591f1f38d848e4ee4404b9861621" ns1:_="" ns2:_="" ns3:_="">
    <xsd:import namespace="http://schemas.microsoft.com/sharepoint/v3"/>
    <xsd:import namespace="59da1016-2a1b-4f8a-9768-d7a4932f6f16"/>
    <xsd:import namespace="a41d21ab-0295-4fb5-987d-47cdd8be3534"/>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41d21ab-0295-4fb5-987d-47cdd8be3534"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Meta_x0020_Keywords xmlns="a41d21ab-0295-4fb5-987d-47cdd8be3534" xsi:nil="true"/>
    <IATopic xmlns="59da1016-2a1b-4f8a-9768-d7a4932f6f16" xsi:nil="true"/>
    <IASubtopic xmlns="59da1016-2a1b-4f8a-9768-d7a4932f6f16" xsi:nil="true"/>
    <URL xmlns="http://schemas.microsoft.com/sharepoint/v3">
      <Url xsi:nil="true"/>
      <Description xsi:nil="true"/>
    </URL>
    <Meta_x0020_Description xmlns="a41d21ab-0295-4fb5-987d-47cdd8be353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B13FA3-56E2-4740-8C1C-416701DC792F}"/>
</file>

<file path=customXml/itemProps2.xml><?xml version="1.0" encoding="utf-8"?>
<ds:datastoreItem xmlns:ds="http://schemas.openxmlformats.org/officeDocument/2006/customXml" ds:itemID="{4EEFA907-BA23-4DC9-B985-BD1EFF240488}">
  <ds:schemaRefs>
    <ds:schemaRef ds:uri="http://purl.org/dc/terms/"/>
    <ds:schemaRef ds:uri="http://schemas.microsoft.com/office/2006/documentManagement/types"/>
    <ds:schemaRef ds:uri="http://schemas.openxmlformats.org/package/2006/metadata/core-properties"/>
    <ds:schemaRef ds:uri="aeecbca9-e596-4eef-b214-1cb8d26f701c"/>
    <ds:schemaRef ds:uri="http://purl.org/dc/elements/1.1/"/>
    <ds:schemaRef ds:uri="http://schemas.microsoft.com/office/2006/metadata/properties"/>
    <ds:schemaRef ds:uri="01d539cb-b382-4aba-bb15-6c9296a94b48"/>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537EEE6-CD15-4D0C-A5DE-691737E615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Instrucciones</vt:lpstr>
      <vt:lpstr>1. Informe de gastos e ingresos</vt:lpstr>
      <vt:lpstr>2. Otros servicios y suministro</vt:lpstr>
      <vt:lpstr>Data Entry Import</vt:lpstr>
      <vt:lpstr>'1. Informe de gastos e ingresos'!Print_Area</vt:lpstr>
      <vt:lpstr>'2. Otros servicios y suministro'!Print_Area</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Meredith Perkins</dc:creator>
  <cp:lastModifiedBy>Microsoft Office User</cp:lastModifiedBy>
  <cp:lastPrinted>2021-02-17T23:15:43Z</cp:lastPrinted>
  <dcterms:created xsi:type="dcterms:W3CDTF">2011-02-01T18:08:16Z</dcterms:created>
  <dcterms:modified xsi:type="dcterms:W3CDTF">2021-07-15T22:19:54Z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0x010100BEC90F50285F194EB37A6829D86B3CD9</vt:lpwstr>
  </property>
  <property fmtid="{D5CDD505-2E9C-101B-9397-08002B2CF9AE}" pid="3" name="MSIP_Label_ea60d57e-af5b-4752-ac57-3e4f28ca11dc_Enabled">
    <vt:lpwstr>true</vt:lpwstr>
  </property>
  <property fmtid="{D5CDD505-2E9C-101B-9397-08002B2CF9AE}" pid="4" name="MSIP_Label_ea60d57e-af5b-4752-ac57-3e4f28ca11dc_SetDate">
    <vt:lpwstr>2021-06-15T17:30:12Z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49dd2b09-b7fa-43b2-9d17-97b41d2733ab</vt:lpwstr>
  </property>
  <property fmtid="{D5CDD505-2E9C-101B-9397-08002B2CF9AE}" pid="9" name="MSIP_Label_ea60d57e-af5b-4752-ac57-3e4f28ca11dc_ContentBits">
    <vt:lpwstr>0</vt:lpwstr>
  </property>
</Properties>
</file>