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checkCompatibility="1" defaultThemeVersion="124226"/>
  <xr:revisionPtr revIDLastSave="0" documentId="13_ncr:1_{7044A4C8-25D3-4FB7-B927-2F4ECCF2FE91}" xr6:coauthVersionLast="47" xr6:coauthVersionMax="47" xr10:uidLastSave="{00000000-0000-0000-0000-000000000000}"/>
  <bookViews>
    <workbookView xWindow="28680" yWindow="-120" windowWidth="29040" windowHeight="15840" tabRatio="761" xr2:uid="{00000000-000D-0000-FFFF-FFFF00000000}"/>
  </bookViews>
  <sheets>
    <sheet name="Resumen" sheetId="4" r:id="rId1"/>
    <sheet name="Adapt Amb, Prev Enf, Prep Emer" sheetId="11" r:id="rId2"/>
    <sheet name="Prevención del tabaquismo" sheetId="19" r:id="rId3"/>
    <sheet name="Instrucciones" sheetId="16" r:id="rId4"/>
    <sheet name="Ejemplo de presupuesto" sheetId="20"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20" l="1"/>
  <c r="D9" i="19" l="1"/>
  <c r="D8" i="19"/>
  <c r="D7" i="19"/>
  <c r="D6" i="19"/>
  <c r="D9" i="11"/>
  <c r="D8" i="11"/>
  <c r="D7" i="11"/>
  <c r="D6" i="11"/>
  <c r="J41" i="20"/>
  <c r="J92" i="20"/>
  <c r="J89" i="20"/>
  <c r="J88" i="20"/>
  <c r="J67" i="20"/>
  <c r="J55" i="20"/>
  <c r="I54" i="20"/>
  <c r="I53" i="20"/>
  <c r="I52" i="20"/>
  <c r="I51" i="20"/>
  <c r="I50" i="20"/>
  <c r="I49" i="20"/>
  <c r="J44" i="20"/>
  <c r="I32" i="20"/>
  <c r="I31" i="20"/>
  <c r="I30" i="20"/>
  <c r="I29" i="20"/>
  <c r="I22" i="20"/>
  <c r="C38" i="20"/>
  <c r="I38" i="20"/>
  <c r="I21" i="20"/>
  <c r="C37" i="20"/>
  <c r="I37" i="20"/>
  <c r="I20" i="20"/>
  <c r="C36" i="20"/>
  <c r="I36" i="20"/>
  <c r="I19" i="20"/>
  <c r="C35" i="20"/>
  <c r="I35" i="20"/>
  <c r="I18" i="20"/>
  <c r="C34" i="20"/>
  <c r="I34" i="20"/>
  <c r="I17" i="20"/>
  <c r="C33" i="20"/>
  <c r="I33" i="20"/>
  <c r="I15" i="20"/>
  <c r="I14" i="20"/>
  <c r="I24" i="20" s="1"/>
  <c r="J12" i="20" s="1"/>
  <c r="I13" i="20"/>
  <c r="I13" i="11"/>
  <c r="C29" i="11" s="1"/>
  <c r="I29" i="11" s="1"/>
  <c r="J41" i="11"/>
  <c r="B15" i="4" s="1"/>
  <c r="I13" i="19"/>
  <c r="C29" i="19" s="1"/>
  <c r="I29" i="19" s="1"/>
  <c r="I14" i="19"/>
  <c r="C30" i="19" s="1"/>
  <c r="I30" i="19" s="1"/>
  <c r="I15" i="19"/>
  <c r="C31" i="19" s="1"/>
  <c r="I31" i="19" s="1"/>
  <c r="I16" i="19"/>
  <c r="C32" i="19" s="1"/>
  <c r="I32" i="19" s="1"/>
  <c r="I17" i="19"/>
  <c r="C33" i="19" s="1"/>
  <c r="I33" i="19" s="1"/>
  <c r="I18" i="19"/>
  <c r="C34" i="19" s="1"/>
  <c r="I34" i="19" s="1"/>
  <c r="I19" i="19"/>
  <c r="C35" i="19" s="1"/>
  <c r="I35" i="19" s="1"/>
  <c r="I20" i="19"/>
  <c r="C36" i="19" s="1"/>
  <c r="I36" i="19" s="1"/>
  <c r="I21" i="19"/>
  <c r="C37" i="19" s="1"/>
  <c r="I37" i="19" s="1"/>
  <c r="I22" i="19"/>
  <c r="C38" i="19" s="1"/>
  <c r="I38" i="19" s="1"/>
  <c r="J41" i="19"/>
  <c r="C15" i="4" s="1"/>
  <c r="J44" i="19"/>
  <c r="C16" i="4" s="1"/>
  <c r="I49" i="19"/>
  <c r="I50" i="19"/>
  <c r="I51" i="19"/>
  <c r="I52" i="19"/>
  <c r="I53" i="19"/>
  <c r="I54" i="19"/>
  <c r="J55" i="19"/>
  <c r="C18" i="4" s="1"/>
  <c r="J72" i="19"/>
  <c r="C19" i="4" s="1"/>
  <c r="J72" i="11"/>
  <c r="B19" i="4" s="1"/>
  <c r="J55" i="11"/>
  <c r="B18" i="4" s="1"/>
  <c r="I54" i="11"/>
  <c r="I53" i="11"/>
  <c r="I52" i="11"/>
  <c r="I51" i="11"/>
  <c r="I50" i="11"/>
  <c r="I49" i="11"/>
  <c r="J44" i="11"/>
  <c r="B16" i="4" s="1"/>
  <c r="I22" i="11"/>
  <c r="C38" i="11" s="1"/>
  <c r="I38" i="11" s="1"/>
  <c r="I21" i="11"/>
  <c r="C37" i="11" s="1"/>
  <c r="I37" i="11" s="1"/>
  <c r="I20" i="11"/>
  <c r="C36" i="11" s="1"/>
  <c r="I36" i="11" s="1"/>
  <c r="I19" i="11"/>
  <c r="C35" i="11" s="1"/>
  <c r="I35" i="11" s="1"/>
  <c r="I18" i="11"/>
  <c r="C34" i="11" s="1"/>
  <c r="I34" i="11" s="1"/>
  <c r="I17" i="11"/>
  <c r="C33" i="11" s="1"/>
  <c r="I33" i="11" s="1"/>
  <c r="I16" i="11"/>
  <c r="C32" i="11" s="1"/>
  <c r="I32" i="11" s="1"/>
  <c r="I15" i="11"/>
  <c r="C31" i="11" s="1"/>
  <c r="I31" i="11" s="1"/>
  <c r="I14" i="11"/>
  <c r="C30" i="11" s="1"/>
  <c r="I30" i="11" s="1"/>
  <c r="I40" i="20"/>
  <c r="J28" i="20"/>
  <c r="J45" i="20" l="1"/>
  <c r="J78" i="20"/>
  <c r="G79" i="20" s="1"/>
  <c r="J79" i="20" s="1"/>
  <c r="J81" i="20" s="1"/>
  <c r="J45" i="19"/>
  <c r="C17" i="4" s="1"/>
  <c r="J45" i="11"/>
  <c r="B17" i="4" s="1"/>
  <c r="D15" i="4"/>
  <c r="I24" i="11"/>
  <c r="J12" i="11" s="1"/>
  <c r="B13" i="4" s="1"/>
  <c r="I24" i="19"/>
  <c r="J12" i="19" s="1"/>
  <c r="C13" i="4" s="1"/>
  <c r="D19" i="4"/>
  <c r="D16" i="4"/>
  <c r="D18" i="4"/>
  <c r="I40" i="11"/>
  <c r="J28" i="11" s="1"/>
  <c r="B14" i="4" s="1"/>
  <c r="I40" i="19"/>
  <c r="J28" i="19" s="1"/>
  <c r="C14" i="4" s="1"/>
  <c r="D17" i="4" l="1"/>
  <c r="J88" i="19"/>
  <c r="G89" i="19" s="1"/>
  <c r="J89" i="19" s="1"/>
  <c r="C21" i="4" s="1"/>
  <c r="D14" i="4"/>
  <c r="D13" i="4"/>
  <c r="B20" i="4"/>
  <c r="J88" i="11"/>
  <c r="C20" i="4"/>
  <c r="D20" i="4" l="1"/>
  <c r="C22" i="4"/>
  <c r="J91" i="19"/>
  <c r="G89" i="11"/>
  <c r="J89" i="11" s="1"/>
  <c r="B21" i="4" s="1"/>
  <c r="D21" i="4" s="1"/>
  <c r="D22" i="4" l="1"/>
  <c r="B22" i="4"/>
  <c r="J91" i="11"/>
</calcChain>
</file>

<file path=xl/sharedStrings.xml><?xml version="1.0" encoding="utf-8"?>
<sst xmlns="http://schemas.openxmlformats.org/spreadsheetml/2006/main" count="335" uniqueCount="180">
  <si>
    <t xml:space="preserve">Total </t>
  </si>
  <si>
    <t xml:space="preserve">(1) Salary  - </t>
  </si>
  <si>
    <t>%</t>
  </si>
  <si>
    <t>=</t>
  </si>
  <si>
    <t>Subtotal</t>
  </si>
  <si>
    <t xml:space="preserve">Per Diem: </t>
  </si>
  <si>
    <t>Hotel:</t>
  </si>
  <si>
    <t>Mileage:</t>
  </si>
  <si>
    <t>X</t>
  </si>
  <si>
    <t>Kittens for Public Health</t>
  </si>
  <si>
    <t>jessicab@loveskittens.org</t>
  </si>
  <si>
    <t>1800-prr-meow</t>
  </si>
  <si>
    <t>503-123-4567</t>
  </si>
  <si>
    <t>Executive Director</t>
  </si>
  <si>
    <t>Project Advisor</t>
  </si>
  <si>
    <t>Project Advisor Assn't</t>
  </si>
  <si>
    <t>Cost:</t>
  </si>
  <si>
    <t>INSTRUCCIONES: Esta plantilla puede abarcar varios proyectos de diferentes áreas programáticas de financiación. Rellene las pestañas presupuestarias correspondientes (hojas de trabajo) para el área de proyecto / programa para el que solicita financiación. Deje en blanco las pestañas que no utilice. La financiación TOTAL que solicita su organización aparecerá automáticamente en la sección (10) de la pestaña Resumen.</t>
  </si>
  <si>
    <t>Información de contacto</t>
  </si>
  <si>
    <t>Nombre de la organización:</t>
  </si>
  <si>
    <t>Contacto fiscal:</t>
  </si>
  <si>
    <t>Correo electrónico:</t>
  </si>
  <si>
    <t>Número de teléfono:</t>
  </si>
  <si>
    <t>ÁREAS DE PROGRAMAS</t>
  </si>
  <si>
    <t>Categorías del presupuesto</t>
  </si>
  <si>
    <t>Salud Pública Ambiental, Prevención de Enfermedades Transmisibles, Preparación para Emergencias</t>
  </si>
  <si>
    <t xml:space="preserve">(1) Salario  </t>
  </si>
  <si>
    <t>(2) Beneficios complementarios</t>
  </si>
  <si>
    <t>(3) Equipo</t>
  </si>
  <si>
    <t>(4) Materiales de oficina</t>
  </si>
  <si>
    <t>(5) Viajes</t>
  </si>
  <si>
    <t>(6) Otros</t>
  </si>
  <si>
    <t>(7) Contratistas</t>
  </si>
  <si>
    <t xml:space="preserve">(8) Total de los Costos Directos </t>
  </si>
  <si>
    <t>(9) Asignación de los Gastos Indirectos Recuperados</t>
  </si>
  <si>
    <t xml:space="preserve">(10) TOTAL POR ÁREAS DE PROGRAMAS </t>
  </si>
  <si>
    <r>
      <t>Formula</t>
    </r>
    <r>
      <rPr>
        <sz val="10"/>
        <rFont val="Arial"/>
        <family val="2"/>
      </rPr>
      <t xml:space="preserve"> (</t>
    </r>
    <r>
      <rPr>
        <i/>
        <sz val="10"/>
        <rFont val="Arial"/>
        <family val="2"/>
      </rPr>
      <t>no necesita rellenar esta sección</t>
    </r>
    <r>
      <rPr>
        <sz val="10"/>
        <rFont val="Arial"/>
        <family val="2"/>
      </rPr>
      <t>)</t>
    </r>
  </si>
  <si>
    <t>Presupuesto por línea presupuestaria y plantilla descriptiva</t>
  </si>
  <si>
    <t>INSTRUCCIONES: Esta plantilla puede abarcar varios proyectos de diferentes áreas programáticas de financiación. Rellene las pestañas de presupuesto correspondientes (hojas de cálculo) para el área de proyecto / programa para el que solicita financiación. La financiación TOTAL que solicita su organización aparecerá automáticamente en la sección (10) de la pestaña Resumen.</t>
  </si>
  <si>
    <t xml:space="preserve">Nombre de la Organización: </t>
  </si>
  <si>
    <t>Area Programática:</t>
  </si>
  <si>
    <t>Adaptación al cambio climático, Prevención de enfermedades transmisibles y/o Preparación para emergencias</t>
  </si>
  <si>
    <t xml:space="preserve">Descripción </t>
  </si>
  <si>
    <t xml:space="preserve">(1) Salario  - </t>
  </si>
  <si>
    <t>Puesto o Cargo #</t>
  </si>
  <si>
    <t>Titulo del Puesto o Cargo</t>
  </si>
  <si>
    <t>Salario (Salario anual sin beneficios complementarios)</t>
  </si>
  <si>
    <t>Nu. de Meses solicitados</t>
  </si>
  <si>
    <t>Salario Total</t>
  </si>
  <si>
    <t>SALARIO TOTAL</t>
  </si>
  <si>
    <t>Narrativo* :</t>
  </si>
  <si>
    <t>(2) Beneficios complementarios (incluido el seguro médico, los costos de retiro, etc. Utilice 'base' o '%' según cómo calcule su organización)</t>
  </si>
  <si>
    <t>TOTAL DE BENEFICIOS COMPLEMENTARIOS</t>
  </si>
  <si>
    <r>
      <t>Lista de Equipo.  Incluya todo el equipo que necesite para el programa</t>
    </r>
    <r>
      <rPr>
        <sz val="8"/>
        <color indexed="8"/>
        <rFont val="Arial"/>
        <family val="2"/>
      </rPr>
      <t xml:space="preserve"> (por ejemplo: computadora, impresora, telefono, etc.).</t>
    </r>
  </si>
  <si>
    <t>Descripción narrativa del equipo</t>
  </si>
  <si>
    <t>(4) Materiales de Oficina</t>
  </si>
  <si>
    <t>Narrativa* :</t>
  </si>
  <si>
    <t>Dentro del Estado</t>
  </si>
  <si>
    <t>Fuera del Estado</t>
  </si>
  <si>
    <t>Tarifa Aérea:</t>
  </si>
  <si>
    <t xml:space="preserve">Otros: </t>
  </si>
  <si>
    <t>Millas:</t>
  </si>
  <si>
    <t>por milla</t>
  </si>
  <si>
    <t>(6) Otros (comida, certificados de regalo para los participantes, etc.)</t>
  </si>
  <si>
    <t>Por favor, enumerelos.</t>
  </si>
  <si>
    <t>(7) Contratistas:</t>
  </si>
  <si>
    <t>(9)Asignación de gastos y tasa indirecta</t>
  </si>
  <si>
    <t xml:space="preserve">Indirectos @ </t>
  </si>
  <si>
    <t>(10) TOTAL</t>
  </si>
  <si>
    <t xml:space="preserve">(Suma de las casillas 8 &amp; 9).  </t>
  </si>
  <si>
    <t xml:space="preserve">** De ser necesario, anexe una hoja de narrativa adicional. </t>
  </si>
  <si>
    <t>Contacto Fiscal:</t>
  </si>
  <si>
    <t>Descripción</t>
  </si>
  <si>
    <t>% de Tiempo (ETC)</t>
  </si>
  <si>
    <r>
      <rPr>
        <sz val="10"/>
        <color rgb="FF000000"/>
        <rFont val="Arial"/>
        <family val="2"/>
      </rPr>
      <t>(2) Beneficios complementarios</t>
    </r>
    <r>
      <rPr>
        <b/>
        <sz val="10"/>
        <color indexed="8"/>
        <rFont val="Arial"/>
        <family val="2"/>
      </rPr>
      <t xml:space="preserve"> </t>
    </r>
    <r>
      <rPr>
        <sz val="10"/>
        <color rgb="FF000000"/>
        <rFont val="Arial"/>
        <family val="2"/>
      </rPr>
      <t>(incluido el seguro médico, los costos de retiro, etc. Utilice 'base' o '%' según cómo calcule su organización)</t>
    </r>
  </si>
  <si>
    <r>
      <t xml:space="preserve">Salario Total </t>
    </r>
    <r>
      <rPr>
        <b/>
        <i/>
        <sz val="8"/>
        <color indexed="8"/>
        <rFont val="Arial"/>
        <family val="2"/>
      </rPr>
      <t>(autopoblado de las casillas 10-I13 arriba)</t>
    </r>
  </si>
  <si>
    <t>Base Si es aplicable</t>
  </si>
  <si>
    <t>Total beneficios complementarios</t>
  </si>
  <si>
    <t>Total Beneficios Complementarios</t>
  </si>
  <si>
    <r>
      <t>No necesita listar</t>
    </r>
    <r>
      <rPr>
        <sz val="10"/>
        <color indexed="8"/>
        <rFont val="Arial"/>
        <family val="2"/>
      </rPr>
      <t>. Estos artículos incluyen material para reuniones, material general de oficina (papel, bolígrafos, discos de ordenador, rotuladores, carpetas, etc.).</t>
    </r>
  </si>
  <si>
    <r>
      <t xml:space="preserve">No necesita listar. </t>
    </r>
    <r>
      <rPr>
        <sz val="10"/>
        <color rgb="FF000000"/>
        <rFont val="Arial"/>
        <family val="2"/>
      </rPr>
      <t>Estos artículos incluyen material para reuniones, material general de oficina (papel, bolígrafos, discos de ordenador, rotuladores, carpetas, etc.).</t>
    </r>
  </si>
  <si>
    <t>Esta sección cubre viajes dentro y fuera del estado para las capacitaciones requeridas.</t>
  </si>
  <si>
    <t>Tarifas Regulares:</t>
  </si>
  <si>
    <t xml:space="preserve">(7)  Contratistas: </t>
  </si>
  <si>
    <t>Enumere todos los subcontratos y todos los costes contractuales, si corresponde.</t>
  </si>
  <si>
    <t xml:space="preserve">(Suma de 1 a 7)  </t>
  </si>
  <si>
    <t xml:space="preserve">(10) TOTALES </t>
  </si>
  <si>
    <t xml:space="preserve">* * De ser necesario, anexe una hoja de narrativa adicional. </t>
  </si>
  <si>
    <t xml:space="preserve">Instrucciones para la Plantilla Presupuestaria descriptiva y Presupuesto por línea </t>
  </si>
  <si>
    <t xml:space="preserve">Primera Sección </t>
  </si>
  <si>
    <t>Correo electrónico, Número de teléfono, Número de fax :</t>
  </si>
  <si>
    <t>Áreas Programáticas</t>
  </si>
  <si>
    <t xml:space="preserve">Nombre legal de la organización </t>
  </si>
  <si>
    <t>Instrucciones/Descripción</t>
  </si>
  <si>
    <t>Persona de contacto para preguntas sobre el presupuesto de su solicitud</t>
  </si>
  <si>
    <t xml:space="preserve">Información de contacto para el contacto fiscal </t>
  </si>
  <si>
    <t xml:space="preserve">¿Para cuál de las siguientes áreas programáticas es su presupuesto? </t>
  </si>
  <si>
    <t xml:space="preserve">Categorías del Presupuesto </t>
  </si>
  <si>
    <t>(1) Salario</t>
  </si>
  <si>
    <t>Indique el coste salarial estimado de cada puesto financiado por esta solicitud. Se trata únicamente de los costes salariales, por lo que excluya de esta estimación los gastos adicionales o beneficios. Detalles a continuación.</t>
  </si>
  <si>
    <t>Puesto o Cargo  #:</t>
  </si>
  <si>
    <t>Este campo se utiliza para llevar la cuenta del número de puestos para los que solicita financiación. Cada puesto por separado pertenece a una fila diferente.</t>
  </si>
  <si>
    <t>Titulo del Puesto o Cargo:</t>
  </si>
  <si>
    <t>¿Cuál es la titulación oficial del puesto para el que solicita financiación?</t>
  </si>
  <si>
    <t>Salario:</t>
  </si>
  <si>
    <t>Introduzca el salario anual completo del puesto para el que solicita financiación. Este importe no incluye los gastos adicionales ni los beneficios complementarios.</t>
  </si>
  <si>
    <t>% de Tiempo (ETC):</t>
  </si>
  <si>
    <t>¿Qué porcentaje del tiempo del puesto se financiará a través de esta solicitud? Por ejemplo, si tiene un puesto existente que dedicará la mitad de su tiempo a trabajar en estas áreas del programa, con el apoyo de esta financiación, deberá introducir el 50%. Si solicita financiación para un puesto totalmente nuevo que se financiará en su totalidad con estos fondos, deberá introducir el 100%.</t>
  </si>
  <si>
    <t># of de meses solicitados</t>
  </si>
  <si>
    <t>Salario Total:</t>
  </si>
  <si>
    <t>Celda Fórmula - no introducir. El Salario Total calcula el Salario Anual x % de tiempo x # de meses solicitados.</t>
  </si>
  <si>
    <t>Narrativa:</t>
  </si>
  <si>
    <t>Explique brevemente qué hará el puesto para apoyar el área del programa.</t>
  </si>
  <si>
    <t>Esta es su oportunidad de incorporar los costes de las prestaciones complementarias asociadas a los puestos. Las prestaciones complementarias pueden incluir el seguro médico, los costes de jubilación, etc.</t>
  </si>
  <si>
    <t>Puesto o Cargo #:</t>
  </si>
  <si>
    <t>Este campo debe corresponderse con el nº de posición de la categoría presupuestaria (1).</t>
  </si>
  <si>
    <t>Celda Fórmula - no introducir. Se rellena automáticamente a partir de las celdas de la categoría presupuestaria (1).</t>
  </si>
  <si>
    <t>Base ó %</t>
  </si>
  <si>
    <t>Total beneficios complementarios:</t>
  </si>
  <si>
    <t>Celda de fórmula: no ingrese datos. El Total se calcula el Salario Total + Base x %</t>
  </si>
  <si>
    <t>No ingrese ningun dato en este espacio</t>
  </si>
  <si>
    <t>Ingrese el costo total estimado de todas las necesidades anticipadas de equipo para el programa en el espacio del dólar.</t>
  </si>
  <si>
    <t>Describa el equipo específico que solicita (es decir, ordenador, impresora, teléfono, etc.) y las estimaciones de coste de cada uno. Por ejemplo, "Impresoras: 500 $ c/u x 2 = 1.000 $; Computadoras: 4 personal x 800 $ = 3,200 $). Explique también por qué el equipo es necesario para apoyar el programa.</t>
  </si>
  <si>
    <t>Indique el coste total estimado de todo el material de oficina necesario para el programa. El material de oficina incluye material para reuniones, material de oficina en general, es decir, papel, bolígrafos, discos de computadora, resaltadores, carpetas, etc. A diferencia de (3) Equipamiento, NO es necesario enumerar específicamente estos artículos.</t>
  </si>
  <si>
    <t>Esta es su oportunidad de calcular todos los gastos de viaje asociados al programa.</t>
  </si>
  <si>
    <t>Describa el propósito de los viajes propuestos y su relación con el apoyo al programa.</t>
  </si>
  <si>
    <t>Costo Estimado:</t>
  </si>
  <si>
    <t>Incluya estimaciones para cada una de las subcategorías ( Per diem, Hotel, Tarifa aérea, Gastos de inscripción, Otros). Introduzca el total estimado de millas recorridas en el campo Millas para calcular automáticamente el coste del kilometraje). Los viajes deben clasificarse como dentro o fuera del estado.</t>
  </si>
  <si>
    <t>Introduzca los costes previstos que no encajen en las otras categorías, como comida, tarjetas regalo para los participantes, etc.) Enumérelos individualmente en filas separadas con una breve descripción y un importe estimado en dólares.</t>
  </si>
  <si>
    <t>(7) Contratos</t>
  </si>
  <si>
    <t>Enumere los contratos o subcontratos, todos los costos contractuales en filas separadas.</t>
  </si>
  <si>
    <t>(8) Costos Directos Totales</t>
  </si>
  <si>
    <t>Introduzca la tasa indirecta de su organización como porcentaje. Una vez introducido el porcentaje, el importe en dólares se rellenará automáticamente a partir de Costes directos totales x Tasa indirecta.</t>
  </si>
  <si>
    <t>(10) TOTALES</t>
  </si>
  <si>
    <t>Celda de fórmula: no ingrese datos. TOTALES calcula los costos directos totales + la asignación de gastos y la tasa indirecta</t>
  </si>
  <si>
    <t>(9) Asignación de Gastos y Tasa Indirecta</t>
  </si>
  <si>
    <t>***EJEMPLO -Plantilla Presupuestaria descriptiva y Presupuesto por línea - EJEMPLO***</t>
  </si>
  <si>
    <t xml:space="preserve">Nombre de la Organización:  </t>
  </si>
  <si>
    <t>Jessica Beltrán</t>
  </si>
  <si>
    <t>Numero de Fax:</t>
  </si>
  <si>
    <t>Executive Director: supervisará las operaciones, las finanzas y los proyectos propuestos.  Project advisor supervisará el progreso del proyecto propuesto, desarrollará planes del proyecto y gestionará los recursos del proyecto. Project Advisor assistant: recopilará y organizará toda la información/datos relativos al proyecto, hará un seguimiento de los datos, creará información para la participación de la comunidad, coordinará, asistirá a reuniones, distribuirá información y equipos para el personal de este proyecto.</t>
  </si>
  <si>
    <r>
      <rPr>
        <b/>
        <sz val="10"/>
        <color indexed="8"/>
        <rFont val="Arial"/>
        <family val="2"/>
      </rPr>
      <t>(2)</t>
    </r>
    <r>
      <rPr>
        <sz val="10"/>
        <color rgb="FF000000"/>
        <rFont val="Arial"/>
        <family val="2"/>
      </rPr>
      <t xml:space="preserve"> </t>
    </r>
    <r>
      <rPr>
        <b/>
        <sz val="10"/>
        <color rgb="FF000000"/>
        <rFont val="Arial"/>
        <family val="2"/>
      </rPr>
      <t>Beneficios complementarios</t>
    </r>
    <r>
      <rPr>
        <sz val="10"/>
        <color rgb="FF000000"/>
        <rFont val="Arial"/>
        <family val="2"/>
      </rPr>
      <t xml:space="preserve"> (incluido el seguro médico, los costos de retiro, etc. Utilice 'base' o '%' según cómo calcule su organización)</t>
    </r>
  </si>
  <si>
    <t>Salario Total (autopoblado de las casillas I10-I13 arriba)</t>
  </si>
  <si>
    <r>
      <t xml:space="preserve">Base </t>
    </r>
    <r>
      <rPr>
        <sz val="7"/>
        <color indexed="8"/>
        <rFont val="Arial"/>
        <family val="2"/>
      </rPr>
      <t>Si es aplicable</t>
    </r>
  </si>
  <si>
    <r>
      <t>Lista de Equipo.</t>
    </r>
    <r>
      <rPr>
        <b/>
        <sz val="10"/>
        <color rgb="FF000000"/>
        <rFont val="Arial"/>
        <family val="2"/>
      </rPr>
      <t xml:space="preserve"> Incluya todo el equipo que necesite para el programa</t>
    </r>
    <r>
      <rPr>
        <sz val="10"/>
        <color rgb="FF000000"/>
        <rFont val="Arial"/>
        <family val="2"/>
      </rPr>
      <t xml:space="preserve"> (por ejemplo: computadora, impresora, telefono, etc.).</t>
    </r>
  </si>
  <si>
    <r>
      <t xml:space="preserve">Lista de Equipo. Incluya todo el equipo que necesite para el programa </t>
    </r>
    <r>
      <rPr>
        <sz val="10"/>
        <color rgb="FF000000"/>
        <rFont val="Arial"/>
        <family val="2"/>
      </rPr>
      <t>(por ejemplo: computadora, impresora, telefono, etc.).</t>
    </r>
  </si>
  <si>
    <t>Otros:</t>
  </si>
  <si>
    <t>Alimentos para evento de divulgación y participación en Baker City. 30 participantes, 35 $/persona (35 $ x 30)</t>
  </si>
  <si>
    <t>Tarjetas de regalo para participantes en el evento de divulgacion y participacion en Baker City. Tarjeta de $50 /person para 30 participantes ($50 x 30)</t>
  </si>
  <si>
    <r>
      <t>Enumere todos los subcontratos</t>
    </r>
    <r>
      <rPr>
        <sz val="10"/>
        <color rgb="FF000000"/>
        <rFont val="Arial"/>
        <family val="2"/>
      </rPr>
      <t xml:space="preserve"> y todos los costes contractuales, si corresponde.</t>
    </r>
  </si>
  <si>
    <r>
      <t>Contador (Michi Math Accountants LLC)-</t>
    </r>
    <r>
      <rPr>
        <sz val="10"/>
        <color rgb="FF000000"/>
        <rFont val="Arial"/>
        <family val="2"/>
      </rPr>
      <t>$50/hr,Servicios de contabilidad, March 2024 to June 2025 (estimación 20 hrs/mes x $50/hr x 17 months)</t>
    </r>
  </si>
  <si>
    <r>
      <t xml:space="preserve">Cool Cat Translation Services- </t>
    </r>
    <r>
      <rPr>
        <sz val="10"/>
        <color rgb="FF000000"/>
        <rFont val="Arial"/>
        <family val="2"/>
      </rPr>
      <t>$27/hr-contrato ode 137 hrs of translation services (Tongan/Samoan), June and July 2024</t>
    </r>
    <r>
      <rPr>
        <b/>
        <sz val="10"/>
        <color indexed="8"/>
        <rFont val="Arial"/>
        <family val="2"/>
      </rPr>
      <t xml:space="preserve"> </t>
    </r>
    <r>
      <rPr>
        <sz val="10"/>
        <color rgb="FF000000"/>
        <rFont val="Arial"/>
        <family val="2"/>
      </rPr>
      <t>($27/hr x 137hrs)</t>
    </r>
  </si>
  <si>
    <t xml:space="preserve">(Sum de 8 &amp; 9).  </t>
  </si>
  <si>
    <t xml:space="preserve">* De ser necesario, anexe una hoja de narrativa adicional. </t>
  </si>
  <si>
    <t>Ejemplos adicionales de líneas presupuestarias narrativas aceptables:</t>
  </si>
  <si>
    <t>Categoría:</t>
  </si>
  <si>
    <t>Equipo:</t>
  </si>
  <si>
    <t>Computadora Laptop ($1200 c/u x 3 personal = $3,600); impresoras ($100 c/u x 2 personal = $200); sillas de escritorio ($200 c/u x 2 personal = $400)</t>
  </si>
  <si>
    <t>Viajes:</t>
  </si>
  <si>
    <t>Organización de 1 evento en Burns, Oregón. Habitaciones de hotel (145 $/noche x 2 noches x 2 personas = 580 $); per diem (57 $ per diem x 2 personas x 2 días = 228 $); hotel + per diem = 808 $.</t>
  </si>
  <si>
    <t>Tarjetas regalo como incentivo (100 $ por tarjeta X 3 eventos x 20 participantes por evento = 6,000 $)</t>
  </si>
  <si>
    <t>Comida/bebida: 5 grupos de discusión para 6 personas = 50 $/grupo de discusión (50 $ x 5 = 250 $)</t>
  </si>
  <si>
    <t>Contratistas:</t>
  </si>
  <si>
    <t>Imaginary Grafficks, LLC prestará servicios de diseño gráfico para actividades de divulgación sobre el clima (de marzo de 2024 a agosto de 2024). Estimación de 100 dólares por hora a 15 horas al mes durante 6 meses. 100 $ x 15 horas x 6 meses = 9,000 $.</t>
  </si>
  <si>
    <t>¡¡¡Más ejemplos narrativos abajo!!!</t>
  </si>
  <si>
    <t>Formula (no necesita rellenar esta sección)</t>
  </si>
  <si>
    <r>
      <t xml:space="preserve">Formula </t>
    </r>
    <r>
      <rPr>
        <sz val="10"/>
        <rFont val="Arial"/>
        <family val="2"/>
      </rPr>
      <t>(no necesita rellenar esta sección)</t>
    </r>
  </si>
  <si>
    <t>Celda de fórmula - no introducir. Relleno automático a partir de las categorías presupuestarias (1) a (7)</t>
  </si>
  <si>
    <t xml:space="preserve"> Plantilla Presupuestaria descriptiva y Presupuesto por línea</t>
  </si>
  <si>
    <t>***En esta pestaña sólo es necesario actualizar la información de contacto. Todas las demás celdas están vinculadas a las pestañas correspondientes y se rellenarán automáticamente.**</t>
  </si>
  <si>
    <t>Utilice Base o % dependiendo de cómo nuestra organización calcule los gastos de los beneficios complementarios. Un ejemplo de cálculo de beneficios base sería un coste fijo de seguro médico pagado por la organización. Si utiliza el campo Base, introdúzcalo como importe. Un ejemplo de cálculo de prestaciones en % sería un porcentaje resultante de dividir el coste de las prestaciones complementarias de un empleado entre el salario pagado al empleado por las horas realmente trabajadas. Por ejemplo, si su organización estima que paga el 30% del salario de un empleado en costes de prestaciones complementarias, introduciría el 30%. Si utiliza %, introdúzcalo como porcentaje.</t>
  </si>
  <si>
    <t>Total - Formula (no necesita rellenar esta sección)</t>
  </si>
  <si>
    <t>Realización de un evento de divulgación en Baker City. 3 empleados se alojarán en un hotel durante 2 noches en cada evento, 110 $/noche (110 $ x 2 noches x 3 empleados). Per Diem de 68 $ (68 $ x 2 días x 3 empleados). Los 3 empleados viven en Portland y conducirán 311 millas de ida y 311 de vuelta (622 millas x 3 empleados).</t>
  </si>
  <si>
    <t>.70</t>
  </si>
  <si>
    <t>Laptop ($1,500 c/u x 3 miembros del personal = $4,500); computadora de oficina (x1) = $550; impresora de oficina (x1) = $600; hotspot portátil (x1) = $200; licencia de Smartsheet ($7/mes x 6 meses = $42); suscripción a Canva ($10/mes x 6 meses = $60); licencia familiar de Microsoft 365 ($80/año ~ $80/12 meses x 6 meses = $70). Los laptops serán utilizados por todo el personal de este proyecto, para trabajar a distancia. Computadora de oficina será para el personal que está en la oficina o para ayudar a los clientes que están siendo atendidos por este programa. Impresora de oficina se utilizará para imprimir materiales de divulgación y educación. Hotspot portátil se utilizará en eventos fuera del sitio. Canva se utilizará para diseñar folletos de eventos, materiales de divulgación y educación. La licencia de Smartsheet se utilizará para realizar un seguimiento de los datos y crear informes. Licencia de Microsoft se utilizará para Word, Excel para documentar la información y los datos relacionados con este programa.</t>
  </si>
  <si>
    <t>Adaptación al cambio climático, Prevención de enfermedades transmisibles y/o Preparación ante emergencias</t>
  </si>
  <si>
    <t>Prevención del tabaquismo comercial</t>
  </si>
  <si>
    <t>¿Durante cuántos meses se financiará este puesto? La duración máxima de esta financiación es de 6 meses (01/07/25 - 31/12/25).</t>
  </si>
  <si>
    <t xml:space="preserve">             OHA AY27 Presupuesto de prórroga (01/07/25 - 31/12/25)</t>
  </si>
  <si>
    <t>OHA AY27 Presupuesto de prórroga (01/07/25 - 31/12/25)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</si>
</sst>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s>
  <fonts count="30" x14ac:knownFonts="1">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name val="Arial"/>
      <family val="2"/>
    </font>
    <font>
      <b/>
      <sz val="18"/>
      <color indexed="8"/>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
      <sz val="14"/>
      <name val="Arial"/>
      <family val="2"/>
    </font>
    <font>
      <u/>
      <sz val="14"/>
      <color theme="10"/>
      <name val="Arial"/>
      <family val="2"/>
    </font>
    <font>
      <sz val="10"/>
      <color rgb="FF000000"/>
      <name val="Arial"/>
      <family val="2"/>
    </font>
    <font>
      <b/>
      <sz val="22"/>
      <color rgb="FFFF0000"/>
      <name val="Arial"/>
      <family val="2"/>
    </font>
    <font>
      <b/>
      <sz val="10"/>
      <color rgb="FF000000"/>
      <name val="Arial"/>
      <family val="2"/>
    </font>
  </fonts>
  <fills count="12">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8" tint="0.79998168889431442"/>
        <bgColor indexed="64"/>
      </patternFill>
    </fill>
  </fills>
  <borders count="1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right style="thin">
        <color indexed="64"/>
      </right>
      <top style="medium">
        <color indexed="64"/>
      </top>
      <bottom style="medium">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8"/>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8"/>
      </left>
      <right style="medium">
        <color indexed="64"/>
      </right>
      <top style="medium">
        <color indexed="8"/>
      </top>
      <bottom/>
      <diagonal/>
    </border>
    <border>
      <left/>
      <right style="medium">
        <color indexed="64"/>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s>
  <cellStyleXfs count="4">
    <xf numFmtId="0" fontId="0" fillId="0" borderId="0"/>
    <xf numFmtId="0" fontId="1" fillId="0" borderId="0"/>
    <xf numFmtId="44" fontId="25" fillId="0" borderId="0" applyFont="0" applyFill="0" applyBorder="0" applyAlignment="0" applyProtection="0"/>
    <xf numFmtId="0" fontId="26" fillId="0" borderId="0" applyNumberFormat="0" applyFill="0" applyBorder="0" applyAlignment="0" applyProtection="0"/>
  </cellStyleXfs>
  <cellXfs count="294">
    <xf numFmtId="0" fontId="0" fillId="0" borderId="0" xfId="0"/>
    <xf numFmtId="165" fontId="5" fillId="0" borderId="1" xfId="0" applyNumberFormat="1" applyFont="1" applyBorder="1" applyAlignment="1" applyProtection="1">
      <alignment vertical="center" wrapText="1"/>
      <protection locked="0"/>
    </xf>
    <xf numFmtId="0" fontId="5" fillId="0" borderId="2" xfId="0" applyFont="1" applyBorder="1" applyAlignment="1">
      <alignment vertical="center" wrapText="1"/>
    </xf>
    <xf numFmtId="0" fontId="8" fillId="0" borderId="4" xfId="0" applyFont="1" applyBorder="1" applyAlignment="1">
      <alignment horizontal="left" vertical="center" wrapText="1"/>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horizontal="center" wrapText="1"/>
      <protection locked="0"/>
    </xf>
    <xf numFmtId="10" fontId="5" fillId="0" borderId="8" xfId="0" applyNumberFormat="1" applyFont="1" applyBorder="1" applyAlignment="1" applyProtection="1">
      <alignment vertical="top" wrapText="1"/>
      <protection locked="0"/>
    </xf>
    <xf numFmtId="0" fontId="8" fillId="2" borderId="9" xfId="0" applyFont="1" applyFill="1" applyBorder="1" applyAlignment="1">
      <alignment horizontal="left" vertical="center" wrapText="1"/>
    </xf>
    <xf numFmtId="0" fontId="5" fillId="0" borderId="10" xfId="0" applyFont="1" applyBorder="1" applyAlignment="1" applyProtection="1">
      <alignment horizontal="center" wrapText="1"/>
      <protection locked="0"/>
    </xf>
    <xf numFmtId="0" fontId="8" fillId="0" borderId="11" xfId="0" applyFont="1" applyBorder="1" applyAlignment="1">
      <alignment horizontal="left" vertical="center" wrapText="1"/>
    </xf>
    <xf numFmtId="165" fontId="8" fillId="2" borderId="14" xfId="0" applyNumberFormat="1" applyFont="1" applyFill="1" applyBorder="1" applyAlignment="1">
      <alignment horizontal="center"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6" fillId="0" borderId="19" xfId="0" applyFont="1" applyBorder="1" applyAlignment="1">
      <alignment vertical="top" wrapText="1"/>
    </xf>
    <xf numFmtId="0" fontId="6" fillId="0" borderId="20" xfId="0" applyFont="1" applyBorder="1" applyAlignment="1">
      <alignment horizontal="right"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0" borderId="24" xfId="0" applyFont="1" applyBorder="1" applyAlignment="1">
      <alignment horizontal="center" vertical="top"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5" fillId="0" borderId="28" xfId="0" applyFont="1" applyBorder="1" applyAlignment="1">
      <alignment horizontal="center" vertical="top"/>
    </xf>
    <xf numFmtId="0" fontId="8" fillId="0" borderId="29" xfId="0" applyFont="1" applyBorder="1" applyAlignment="1">
      <alignment horizontal="center" wrapText="1"/>
    </xf>
    <xf numFmtId="0" fontId="5" fillId="0" borderId="11" xfId="0" applyFont="1" applyBorder="1" applyAlignment="1">
      <alignment horizontal="left" vertical="top" wrapText="1"/>
    </xf>
    <xf numFmtId="165" fontId="5" fillId="0" borderId="30" xfId="0" applyNumberFormat="1" applyFont="1" applyBorder="1" applyAlignment="1" applyProtection="1">
      <alignment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165" fontId="5" fillId="0" borderId="33" xfId="0" applyNumberFormat="1" applyFont="1" applyBorder="1" applyAlignment="1" applyProtection="1">
      <alignment vertical="top" wrapText="1"/>
      <protection locked="0"/>
    </xf>
    <xf numFmtId="49" fontId="11" fillId="0" borderId="11" xfId="0" applyNumberFormat="1" applyFont="1" applyBorder="1" applyAlignment="1">
      <alignment horizontal="center" vertical="center"/>
    </xf>
    <xf numFmtId="10" fontId="5" fillId="0" borderId="34" xfId="0" applyNumberFormat="1"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4" fontId="5" fillId="0" borderId="35" xfId="0" applyNumberFormat="1" applyFont="1" applyBorder="1" applyAlignment="1">
      <alignment wrapText="1"/>
    </xf>
    <xf numFmtId="10" fontId="5" fillId="0" borderId="36" xfId="0" applyNumberFormat="1" applyFont="1" applyBorder="1" applyAlignment="1" applyProtection="1">
      <alignment vertical="top" wrapText="1"/>
      <protection locked="0"/>
    </xf>
    <xf numFmtId="0" fontId="8" fillId="0" borderId="36" xfId="0" applyFont="1" applyBorder="1" applyAlignment="1">
      <alignment horizontal="center" wrapText="1"/>
    </xf>
    <xf numFmtId="4" fontId="5" fillId="0" borderId="37" xfId="0" applyNumberFormat="1" applyFont="1" applyBorder="1" applyAlignment="1">
      <alignment vertical="top" wrapText="1"/>
    </xf>
    <xf numFmtId="4" fontId="5" fillId="3" borderId="38" xfId="0" applyNumberFormat="1" applyFont="1" applyFill="1" applyBorder="1" applyAlignment="1">
      <alignment wrapText="1"/>
    </xf>
    <xf numFmtId="8" fontId="5" fillId="3" borderId="39" xfId="0" applyNumberFormat="1" applyFont="1" applyFill="1" applyBorder="1" applyAlignment="1">
      <alignment vertical="top" wrapText="1"/>
    </xf>
    <xf numFmtId="4" fontId="5" fillId="3" borderId="28" xfId="0" applyNumberFormat="1" applyFont="1" applyFill="1" applyBorder="1" applyAlignment="1">
      <alignment vertical="top" wrapText="1"/>
    </xf>
    <xf numFmtId="4" fontId="5" fillId="3" borderId="40" xfId="0" applyNumberFormat="1" applyFont="1" applyFill="1" applyBorder="1" applyAlignment="1">
      <alignment vertical="top" wrapText="1"/>
    </xf>
    <xf numFmtId="164" fontId="5" fillId="3" borderId="41" xfId="0" applyNumberFormat="1" applyFont="1" applyFill="1" applyBorder="1" applyAlignment="1">
      <alignment vertical="top" wrapText="1"/>
    </xf>
    <xf numFmtId="165" fontId="5" fillId="3" borderId="11" xfId="0" applyNumberFormat="1" applyFont="1" applyFill="1" applyBorder="1" applyAlignment="1">
      <alignment horizontal="right" vertical="center"/>
    </xf>
    <xf numFmtId="165" fontId="5" fillId="3" borderId="42" xfId="0" applyNumberFormat="1" applyFont="1" applyFill="1" applyBorder="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2" fillId="0" borderId="0" xfId="0" applyFont="1"/>
    <xf numFmtId="0" fontId="3" fillId="0" borderId="0" xfId="0" applyFont="1"/>
    <xf numFmtId="0" fontId="13" fillId="0" borderId="0" xfId="0" applyFont="1"/>
    <xf numFmtId="0" fontId="14" fillId="0" borderId="0" xfId="0" applyFont="1"/>
    <xf numFmtId="0" fontId="5" fillId="0" borderId="103" xfId="0" applyFont="1" applyBorder="1" applyAlignment="1">
      <alignment vertical="top" wrapText="1"/>
    </xf>
    <xf numFmtId="0" fontId="5" fillId="0" borderId="103" xfId="0" applyFont="1" applyBorder="1" applyAlignment="1">
      <alignment horizontal="left" vertical="top" wrapText="1"/>
    </xf>
    <xf numFmtId="0" fontId="7" fillId="4" borderId="102" xfId="0" applyFont="1" applyFill="1" applyBorder="1" applyAlignment="1">
      <alignment vertical="center" wrapText="1"/>
    </xf>
    <xf numFmtId="6" fontId="5" fillId="3" borderId="1" xfId="0" applyNumberFormat="1" applyFont="1" applyFill="1" applyBorder="1" applyAlignment="1">
      <alignment horizontal="right"/>
    </xf>
    <xf numFmtId="6" fontId="5" fillId="5" borderId="1" xfId="0" applyNumberFormat="1" applyFont="1" applyFill="1" applyBorder="1" applyAlignment="1">
      <alignment horizontal="right"/>
    </xf>
    <xf numFmtId="0" fontId="6" fillId="0" borderId="19" xfId="0" applyFont="1" applyBorder="1" applyAlignment="1">
      <alignment vertical="center" wrapText="1"/>
    </xf>
    <xf numFmtId="0" fontId="9" fillId="0" borderId="0" xfId="0" applyFont="1" applyAlignment="1">
      <alignment wrapText="1"/>
    </xf>
    <xf numFmtId="0" fontId="1" fillId="0" borderId="0" xfId="1"/>
    <xf numFmtId="0" fontId="1" fillId="0" borderId="0" xfId="1" applyAlignment="1">
      <alignment wrapText="1"/>
    </xf>
    <xf numFmtId="0" fontId="1" fillId="0" borderId="104" xfId="1" applyBorder="1"/>
    <xf numFmtId="0" fontId="1" fillId="0" borderId="105" xfId="1" applyBorder="1"/>
    <xf numFmtId="0" fontId="1" fillId="0" borderId="106" xfId="1" applyBorder="1"/>
    <xf numFmtId="0" fontId="20" fillId="6" borderId="0" xfId="1" applyFont="1" applyFill="1" applyAlignment="1">
      <alignment horizontal="left" vertical="top"/>
    </xf>
    <xf numFmtId="0" fontId="1" fillId="0" borderId="107" xfId="1" applyBorder="1"/>
    <xf numFmtId="0" fontId="20" fillId="8" borderId="0" xfId="1" applyFont="1" applyFill="1"/>
    <xf numFmtId="0" fontId="1" fillId="0" borderId="17" xfId="1" applyBorder="1"/>
    <xf numFmtId="0" fontId="1" fillId="0" borderId="109" xfId="1" applyBorder="1"/>
    <xf numFmtId="0" fontId="22" fillId="0" borderId="21" xfId="1" applyFont="1" applyBorder="1"/>
    <xf numFmtId="0" fontId="22" fillId="0" borderId="21" xfId="1" applyFont="1" applyBorder="1" applyAlignment="1">
      <alignment wrapText="1"/>
    </xf>
    <xf numFmtId="0" fontId="22" fillId="0" borderId="0" xfId="1" applyFont="1" applyAlignment="1">
      <alignment horizontal="left" vertical="top"/>
    </xf>
    <xf numFmtId="0" fontId="22" fillId="0" borderId="0" xfId="1" applyFont="1" applyAlignment="1">
      <alignment horizontal="left" vertical="top" wrapText="1"/>
    </xf>
    <xf numFmtId="0" fontId="23" fillId="7" borderId="73" xfId="1" applyFont="1" applyFill="1" applyBorder="1" applyAlignment="1">
      <alignment horizontal="left" vertical="top"/>
    </xf>
    <xf numFmtId="0" fontId="22" fillId="7" borderId="75" xfId="1" applyFont="1" applyFill="1" applyBorder="1" applyAlignment="1">
      <alignment horizontal="left" vertical="top" wrapText="1"/>
    </xf>
    <xf numFmtId="0" fontId="22" fillId="0" borderId="53" xfId="1" applyFont="1" applyBorder="1" applyAlignment="1">
      <alignment horizontal="left" vertical="top" wrapText="1"/>
    </xf>
    <xf numFmtId="0" fontId="23" fillId="7" borderId="52" xfId="1" applyFont="1" applyFill="1" applyBorder="1" applyAlignment="1">
      <alignment horizontal="left" vertical="top"/>
    </xf>
    <xf numFmtId="0" fontId="22" fillId="7" borderId="53" xfId="1" applyFont="1" applyFill="1" applyBorder="1" applyAlignment="1">
      <alignment horizontal="left" vertical="top" wrapText="1"/>
    </xf>
    <xf numFmtId="0" fontId="22" fillId="7" borderId="53" xfId="1" applyFont="1" applyFill="1" applyBorder="1" applyAlignment="1">
      <alignment horizontal="left" vertical="top" wrapText="1" indent="2"/>
    </xf>
    <xf numFmtId="0" fontId="22" fillId="0" borderId="53" xfId="1" applyFont="1" applyBorder="1" applyAlignment="1">
      <alignment horizontal="left" vertical="top" wrapText="1" indent="2"/>
    </xf>
    <xf numFmtId="0" fontId="22" fillId="0" borderId="77" xfId="1" applyFont="1" applyBorder="1" applyAlignment="1">
      <alignment horizontal="left" vertical="top" wrapText="1" indent="2"/>
    </xf>
    <xf numFmtId="0" fontId="22" fillId="0" borderId="0" xfId="1" applyFont="1"/>
    <xf numFmtId="0" fontId="22" fillId="0" borderId="0" xfId="1" applyFont="1" applyAlignment="1">
      <alignment wrapText="1"/>
    </xf>
    <xf numFmtId="0" fontId="23" fillId="5" borderId="73" xfId="1" applyFont="1" applyFill="1" applyBorder="1" applyAlignment="1">
      <alignment horizontal="left" vertical="top"/>
    </xf>
    <xf numFmtId="0" fontId="22" fillId="5" borderId="75" xfId="1" applyFont="1" applyFill="1" applyBorder="1" applyAlignment="1">
      <alignment horizontal="left" vertical="top" wrapText="1"/>
    </xf>
    <xf numFmtId="0" fontId="24" fillId="0" borderId="52" xfId="1" applyFont="1" applyBorder="1" applyAlignment="1">
      <alignment horizontal="left" vertical="top" indent="4"/>
    </xf>
    <xf numFmtId="0" fontId="24" fillId="5" borderId="52" xfId="1" applyFont="1" applyFill="1" applyBorder="1" applyAlignment="1">
      <alignment horizontal="left" vertical="top" indent="4"/>
    </xf>
    <xf numFmtId="0" fontId="22" fillId="5" borderId="53" xfId="1" applyFont="1" applyFill="1" applyBorder="1" applyAlignment="1">
      <alignment horizontal="left" vertical="top" wrapText="1" indent="2"/>
    </xf>
    <xf numFmtId="0" fontId="24" fillId="0" borderId="76" xfId="1" applyFont="1" applyBorder="1" applyAlignment="1">
      <alignment horizontal="left" vertical="top" indent="4"/>
    </xf>
    <xf numFmtId="0" fontId="23" fillId="0" borderId="0" xfId="1" applyFont="1" applyAlignment="1">
      <alignment horizontal="left" vertical="top"/>
    </xf>
    <xf numFmtId="0" fontId="23" fillId="5" borderId="29" xfId="1" applyFont="1" applyFill="1" applyBorder="1" applyAlignment="1">
      <alignment horizontal="left" vertical="top"/>
    </xf>
    <xf numFmtId="0" fontId="22" fillId="5" borderId="108" xfId="1" applyFont="1" applyFill="1" applyBorder="1" applyAlignment="1">
      <alignment horizontal="left" vertical="top" wrapText="1"/>
    </xf>
    <xf numFmtId="0" fontId="24" fillId="5" borderId="76" xfId="1" applyFont="1" applyFill="1" applyBorder="1" applyAlignment="1">
      <alignment horizontal="left" vertical="top" indent="4"/>
    </xf>
    <xf numFmtId="0" fontId="22" fillId="5" borderId="77" xfId="1" applyFont="1" applyFill="1" applyBorder="1" applyAlignment="1">
      <alignment horizontal="left" vertical="top" wrapText="1" indent="2"/>
    </xf>
    <xf numFmtId="0" fontId="22" fillId="0" borderId="18" xfId="1" applyFont="1" applyBorder="1"/>
    <xf numFmtId="0" fontId="22" fillId="0" borderId="18" xfId="1" applyFont="1" applyBorder="1" applyAlignment="1">
      <alignment wrapText="1"/>
    </xf>
    <xf numFmtId="0" fontId="18" fillId="4" borderId="44" xfId="0" applyFont="1" applyFill="1" applyBorder="1" applyAlignment="1">
      <alignment vertical="top"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pplyProtection="1">
      <alignment horizontal="center" vertical="center"/>
      <protection locked="0"/>
    </xf>
    <xf numFmtId="0" fontId="14" fillId="0" borderId="0" xfId="0" applyFont="1" applyAlignment="1">
      <alignment horizontal="center"/>
    </xf>
    <xf numFmtId="0" fontId="9" fillId="0" borderId="0" xfId="0" applyFont="1" applyAlignment="1">
      <alignment horizontal="center" wrapText="1"/>
    </xf>
    <xf numFmtId="0" fontId="5" fillId="0" borderId="19" xfId="0" applyFont="1" applyBorder="1" applyAlignment="1">
      <alignment horizontal="left" vertical="top" wrapText="1"/>
    </xf>
    <xf numFmtId="6" fontId="6" fillId="3" borderId="20" xfId="0" applyNumberFormat="1" applyFont="1" applyFill="1" applyBorder="1" applyAlignment="1">
      <alignment wrapText="1"/>
    </xf>
    <xf numFmtId="0" fontId="11" fillId="0" borderId="11" xfId="0" applyFont="1" applyBorder="1" applyAlignment="1">
      <alignment horizontal="center" vertical="center"/>
    </xf>
    <xf numFmtId="0" fontId="5" fillId="0" borderId="45" xfId="0" applyFont="1" applyBorder="1" applyAlignment="1">
      <alignment horizontal="left" vertical="top" wrapText="1"/>
    </xf>
    <xf numFmtId="0" fontId="7" fillId="2" borderId="22" xfId="0" applyFont="1" applyFill="1" applyBorder="1" applyAlignment="1">
      <alignment horizontal="center" vertical="center" wrapText="1"/>
    </xf>
    <xf numFmtId="0" fontId="23" fillId="0" borderId="52" xfId="1" applyFont="1" applyBorder="1" applyAlignment="1">
      <alignment horizontal="left" vertical="top"/>
    </xf>
    <xf numFmtId="0" fontId="14" fillId="0" borderId="0" xfId="0" applyFont="1" applyAlignment="1">
      <alignment horizontal="center"/>
    </xf>
    <xf numFmtId="0" fontId="7" fillId="2" borderId="22" xfId="0" applyFont="1" applyFill="1" applyBorder="1" applyAlignment="1">
      <alignment horizontal="center" vertical="center" wrapText="1"/>
    </xf>
    <xf numFmtId="0" fontId="5" fillId="0" borderId="45" xfId="0" applyFont="1" applyBorder="1" applyAlignment="1">
      <alignment horizontal="left" vertical="top" wrapText="1"/>
    </xf>
    <xf numFmtId="0" fontId="5" fillId="0" borderId="19" xfId="0" applyFont="1" applyBorder="1" applyAlignment="1">
      <alignment horizontal="left" vertical="top" wrapText="1"/>
    </xf>
    <xf numFmtId="0" fontId="11" fillId="0" borderId="11" xfId="0" applyFont="1" applyBorder="1" applyAlignment="1">
      <alignment horizontal="center" vertical="center"/>
    </xf>
    <xf numFmtId="6" fontId="6" fillId="3" borderId="20" xfId="0" applyNumberFormat="1" applyFont="1" applyFill="1" applyBorder="1" applyAlignment="1">
      <alignment wrapText="1"/>
    </xf>
    <xf numFmtId="0" fontId="9" fillId="0" borderId="0" xfId="0" applyFont="1"/>
    <xf numFmtId="0" fontId="13" fillId="0" borderId="8" xfId="0" applyFont="1" applyFill="1" applyBorder="1"/>
    <xf numFmtId="0" fontId="17" fillId="0" borderId="8" xfId="0" applyFont="1" applyFill="1" applyBorder="1" applyAlignment="1"/>
    <xf numFmtId="166" fontId="9" fillId="0" borderId="8" xfId="2" applyNumberFormat="1" applyFont="1" applyFill="1" applyBorder="1" applyAlignment="1"/>
    <xf numFmtId="0" fontId="5" fillId="0" borderId="1" xfId="0" applyFont="1" applyBorder="1" applyAlignment="1">
      <alignment vertical="center" wrapText="1"/>
    </xf>
    <xf numFmtId="0" fontId="5" fillId="0" borderId="1" xfId="0" applyFont="1" applyBorder="1" applyAlignment="1">
      <alignment wrapText="1"/>
    </xf>
    <xf numFmtId="0" fontId="6" fillId="3" borderId="19" xfId="0" applyFont="1" applyFill="1" applyBorder="1" applyAlignment="1">
      <alignment vertical="center" wrapText="1"/>
    </xf>
    <xf numFmtId="0" fontId="22" fillId="0" borderId="53" xfId="1" applyFont="1" applyFill="1" applyBorder="1" applyAlignment="1">
      <alignment horizontal="left" vertical="top" wrapText="1" indent="2"/>
    </xf>
    <xf numFmtId="0" fontId="18" fillId="4" borderId="21" xfId="0" applyFont="1" applyFill="1" applyBorder="1" applyAlignment="1">
      <alignment horizontal="center" vertical="top" wrapText="1"/>
    </xf>
    <xf numFmtId="0" fontId="14" fillId="0" borderId="0" xfId="0" applyFont="1" applyAlignment="1">
      <alignment horizontal="center"/>
    </xf>
    <xf numFmtId="0" fontId="9" fillId="0" borderId="0" xfId="0" applyFont="1" applyAlignment="1">
      <alignment horizontal="center" wrapText="1"/>
    </xf>
    <xf numFmtId="0" fontId="21" fillId="0" borderId="0" xfId="0" applyFont="1" applyAlignment="1">
      <alignment horizontal="center" wrapText="1"/>
    </xf>
    <xf numFmtId="0" fontId="6" fillId="0" borderId="110" xfId="0" applyFont="1" applyBorder="1" applyAlignment="1">
      <alignment horizontal="left" vertical="center" wrapText="1"/>
    </xf>
    <xf numFmtId="0" fontId="6" fillId="0" borderId="92" xfId="0" applyFont="1" applyBorder="1" applyAlignment="1">
      <alignment horizontal="left" vertical="center" wrapText="1"/>
    </xf>
    <xf numFmtId="0" fontId="6" fillId="0" borderId="93" xfId="0" applyFont="1" applyBorder="1" applyAlignment="1">
      <alignment horizontal="left" vertical="center" wrapText="1"/>
    </xf>
    <xf numFmtId="0" fontId="15" fillId="0" borderId="0" xfId="0" applyFont="1" applyFill="1" applyAlignment="1">
      <alignment horizontal="center"/>
    </xf>
    <xf numFmtId="0" fontId="5" fillId="10" borderId="1" xfId="0" applyFont="1" applyFill="1" applyBorder="1" applyAlignment="1" applyProtection="1">
      <alignment vertical="center" wrapText="1"/>
      <protection locked="0"/>
    </xf>
    <xf numFmtId="0" fontId="5" fillId="10" borderId="116" xfId="0" applyFont="1" applyFill="1" applyBorder="1" applyAlignment="1" applyProtection="1">
      <alignment vertical="center" wrapText="1"/>
      <protection locked="0"/>
    </xf>
    <xf numFmtId="0" fontId="5" fillId="10" borderId="1" xfId="0" applyFont="1" applyFill="1" applyBorder="1" applyAlignment="1" applyProtection="1">
      <alignment horizontal="center" vertical="center" wrapText="1"/>
      <protection locked="0"/>
    </xf>
    <xf numFmtId="0" fontId="5" fillId="10" borderId="116" xfId="0" applyFont="1" applyFill="1" applyBorder="1" applyAlignment="1" applyProtection="1">
      <alignment horizontal="center" vertical="center" wrapText="1"/>
      <protection locked="0"/>
    </xf>
    <xf numFmtId="0" fontId="5" fillId="0" borderId="7" xfId="0" applyFont="1" applyBorder="1" applyAlignment="1" applyProtection="1">
      <alignment horizontal="center" vertical="top" wrapText="1"/>
      <protection locked="0"/>
    </xf>
    <xf numFmtId="165" fontId="9" fillId="0" borderId="7" xfId="0" applyNumberFormat="1" applyFont="1" applyBorder="1" applyAlignment="1" applyProtection="1">
      <alignment horizontal="center" wrapText="1"/>
      <protection locked="0"/>
    </xf>
    <xf numFmtId="165" fontId="9" fillId="0" borderId="5" xfId="0" applyNumberFormat="1" applyFont="1" applyBorder="1" applyAlignment="1" applyProtection="1">
      <alignment horizontal="center" wrapText="1"/>
      <protection locked="0"/>
    </xf>
    <xf numFmtId="0" fontId="5" fillId="0" borderId="5" xfId="0" applyFont="1" applyBorder="1" applyAlignment="1" applyProtection="1">
      <alignment horizontal="center" vertical="top" wrapText="1"/>
      <protection locked="0"/>
    </xf>
    <xf numFmtId="0" fontId="4" fillId="0" borderId="91" xfId="0" applyFont="1" applyBorder="1" applyAlignment="1">
      <alignment horizontal="center" vertical="top" wrapText="1"/>
    </xf>
    <xf numFmtId="0" fontId="4" fillId="0" borderId="92" xfId="0" applyFont="1" applyBorder="1" applyAlignment="1">
      <alignment horizontal="center" vertical="top" wrapText="1"/>
    </xf>
    <xf numFmtId="0" fontId="4" fillId="0" borderId="93" xfId="0" applyFont="1" applyBorder="1" applyAlignment="1">
      <alignment horizontal="center" vertical="top" wrapText="1"/>
    </xf>
    <xf numFmtId="0" fontId="5" fillId="11" borderId="90" xfId="0" applyFont="1" applyFill="1" applyBorder="1" applyAlignment="1" applyProtection="1">
      <alignment horizontal="left" vertical="center" wrapText="1"/>
    </xf>
    <xf numFmtId="0" fontId="5" fillId="11" borderId="16" xfId="0" applyFont="1" applyFill="1" applyBorder="1" applyAlignment="1" applyProtection="1">
      <alignment horizontal="left" vertical="center" wrapText="1"/>
    </xf>
    <xf numFmtId="0" fontId="5" fillId="11" borderId="44" xfId="0" applyFont="1" applyFill="1" applyBorder="1" applyAlignment="1" applyProtection="1">
      <alignment horizontal="left" vertical="center" wrapText="1"/>
    </xf>
    <xf numFmtId="0" fontId="4" fillId="0" borderId="94" xfId="0" applyFont="1" applyBorder="1" applyAlignment="1">
      <alignment horizontal="center" vertical="top" wrapText="1"/>
    </xf>
    <xf numFmtId="0" fontId="4" fillId="0" borderId="84" xfId="0" applyFont="1" applyBorder="1" applyAlignment="1">
      <alignment horizontal="center" vertical="top" wrapText="1"/>
    </xf>
    <xf numFmtId="0" fontId="4" fillId="0" borderId="85" xfId="0" applyFont="1" applyBorder="1" applyAlignment="1">
      <alignment horizontal="center" vertical="top" wrapText="1"/>
    </xf>
    <xf numFmtId="0" fontId="5" fillId="0" borderId="90"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6" fillId="0" borderId="45" xfId="0" applyFont="1" applyBorder="1" applyAlignment="1">
      <alignment vertical="top" wrapText="1"/>
    </xf>
    <xf numFmtId="0" fontId="6" fillId="0" borderId="46" xfId="0" applyFont="1" applyBorder="1" applyAlignment="1">
      <alignment vertical="top" wrapText="1"/>
    </xf>
    <xf numFmtId="0" fontId="6" fillId="0" borderId="20" xfId="0" applyFont="1" applyBorder="1" applyAlignment="1">
      <alignment vertical="top" wrapText="1"/>
    </xf>
    <xf numFmtId="0" fontId="5" fillId="0" borderId="47" xfId="0" applyFont="1" applyBorder="1" applyAlignment="1">
      <alignment horizontal="left" vertical="top" wrapText="1"/>
    </xf>
    <xf numFmtId="0" fontId="5" fillId="0" borderId="58" xfId="0" applyFont="1" applyBorder="1" applyAlignment="1">
      <alignment horizontal="left" vertical="top" wrapText="1"/>
    </xf>
    <xf numFmtId="0" fontId="7" fillId="2" borderId="22" xfId="0" applyFont="1" applyFill="1" applyBorder="1" applyAlignment="1">
      <alignment horizontal="center" vertical="center" wrapText="1"/>
    </xf>
    <xf numFmtId="6" fontId="6" fillId="3" borderId="47" xfId="0" applyNumberFormat="1" applyFont="1" applyFill="1" applyBorder="1" applyAlignment="1">
      <alignment horizontal="right" wrapText="1"/>
    </xf>
    <xf numFmtId="6" fontId="6" fillId="3" borderId="58" xfId="0" applyNumberFormat="1" applyFont="1" applyFill="1" applyBorder="1" applyAlignment="1">
      <alignment horizontal="right" wrapText="1"/>
    </xf>
    <xf numFmtId="0" fontId="5" fillId="0" borderId="6" xfId="0" applyFont="1" applyBorder="1" applyAlignment="1" applyProtection="1">
      <alignment horizontal="center" vertical="top" wrapText="1"/>
      <protection locked="0"/>
    </xf>
    <xf numFmtId="165" fontId="9" fillId="0" borderId="6" xfId="0" applyNumberFormat="1" applyFont="1" applyBorder="1" applyAlignment="1" applyProtection="1">
      <alignment horizontal="center" wrapText="1"/>
      <protection locked="0"/>
    </xf>
    <xf numFmtId="0" fontId="5" fillId="0" borderId="34" xfId="0" applyFont="1" applyBorder="1" applyAlignment="1" applyProtection="1">
      <alignment horizontal="center" vertical="top" wrapText="1"/>
      <protection locked="0"/>
    </xf>
    <xf numFmtId="165" fontId="9" fillId="0" borderId="34" xfId="0" applyNumberFormat="1" applyFont="1" applyBorder="1" applyAlignment="1" applyProtection="1">
      <alignment horizontal="center" wrapText="1"/>
      <protection locked="0"/>
    </xf>
    <xf numFmtId="0" fontId="5" fillId="0" borderId="86" xfId="0" applyFont="1" applyBorder="1" applyAlignment="1">
      <alignment vertical="top" wrapText="1"/>
    </xf>
    <xf numFmtId="0" fontId="5" fillId="0" borderId="18" xfId="0" applyFont="1" applyBorder="1" applyAlignment="1">
      <alignment vertical="top" wrapText="1"/>
    </xf>
    <xf numFmtId="0" fontId="8" fillId="0" borderId="87" xfId="0" applyFont="1" applyBorder="1" applyAlignment="1">
      <alignment horizontal="left" vertical="top" wrapText="1" shrinkToFit="1"/>
    </xf>
    <xf numFmtId="0" fontId="8" fillId="0" borderId="9" xfId="0" applyFont="1" applyBorder="1" applyAlignment="1">
      <alignment horizontal="left" vertical="top" wrapText="1" shrinkToFit="1"/>
    </xf>
    <xf numFmtId="0" fontId="8" fillId="0" borderId="86" xfId="0" applyFont="1" applyBorder="1" applyAlignment="1">
      <alignment horizontal="left" vertical="top" wrapText="1" shrinkToFit="1"/>
    </xf>
    <xf numFmtId="0" fontId="8" fillId="0" borderId="21" xfId="0" applyFont="1" applyBorder="1" applyAlignment="1" applyProtection="1">
      <alignment horizontal="left" vertical="top" wrapText="1" shrinkToFit="1"/>
      <protection locked="0"/>
    </xf>
    <xf numFmtId="0" fontId="8" fillId="0" borderId="88" xfId="0" applyFont="1" applyBorder="1" applyAlignment="1" applyProtection="1">
      <alignment horizontal="left" vertical="top" wrapText="1" shrinkToFit="1"/>
      <protection locked="0"/>
    </xf>
    <xf numFmtId="0" fontId="8" fillId="0" borderId="0" xfId="0" applyFont="1" applyAlignment="1" applyProtection="1">
      <alignment horizontal="left" vertical="top" wrapText="1" shrinkToFit="1"/>
      <protection locked="0"/>
    </xf>
    <xf numFmtId="0" fontId="8" fillId="0" borderId="43" xfId="0" applyFont="1" applyBorder="1" applyAlignment="1" applyProtection="1">
      <alignment horizontal="left" vertical="top" wrapText="1" shrinkToFit="1"/>
      <protection locked="0"/>
    </xf>
    <xf numFmtId="0" fontId="8" fillId="0" borderId="18" xfId="0" applyFont="1" applyBorder="1" applyAlignment="1" applyProtection="1">
      <alignment horizontal="left" vertical="top" wrapText="1" shrinkToFit="1"/>
      <protection locked="0"/>
    </xf>
    <xf numFmtId="0" fontId="8" fillId="0" borderId="89" xfId="0" applyFont="1" applyBorder="1" applyAlignment="1" applyProtection="1">
      <alignment horizontal="left" vertical="top" wrapText="1" shrinkToFit="1"/>
      <protection locked="0"/>
    </xf>
    <xf numFmtId="0" fontId="27"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45" xfId="0" applyFont="1" applyBorder="1" applyAlignment="1">
      <alignment horizontal="left" vertical="top" wrapText="1"/>
    </xf>
    <xf numFmtId="0" fontId="7" fillId="2" borderId="82" xfId="0" applyFont="1" applyFill="1" applyBorder="1" applyAlignment="1">
      <alignment horizontal="center" vertical="center" wrapText="1"/>
    </xf>
    <xf numFmtId="4" fontId="5" fillId="3" borderId="8" xfId="0" applyNumberFormat="1" applyFont="1" applyFill="1" applyBorder="1" applyAlignment="1" applyProtection="1">
      <alignment horizontal="right" vertical="top" wrapText="1"/>
    </xf>
    <xf numFmtId="6" fontId="10" fillId="3" borderId="83" xfId="0" applyNumberFormat="1" applyFont="1" applyFill="1" applyBorder="1" applyAlignment="1">
      <alignment horizontal="right" wrapText="1"/>
    </xf>
    <xf numFmtId="6" fontId="10" fillId="3" borderId="84" xfId="0" applyNumberFormat="1" applyFont="1" applyFill="1" applyBorder="1" applyAlignment="1">
      <alignment horizontal="right" wrapText="1"/>
    </xf>
    <xf numFmtId="6" fontId="10" fillId="3" borderId="85" xfId="0" applyNumberFormat="1" applyFont="1" applyFill="1" applyBorder="1" applyAlignment="1">
      <alignment horizontal="right" wrapText="1"/>
    </xf>
    <xf numFmtId="4" fontId="5" fillId="0" borderId="36" xfId="0" applyNumberFormat="1" applyFont="1" applyBorder="1" applyAlignment="1" applyProtection="1">
      <alignment horizontal="right" vertical="top" wrapText="1"/>
      <protection locked="0"/>
    </xf>
    <xf numFmtId="165" fontId="9" fillId="0" borderId="36" xfId="0" applyNumberFormat="1" applyFont="1" applyBorder="1" applyAlignment="1" applyProtection="1">
      <alignment horizontal="center" wrapText="1"/>
      <protection locked="0"/>
    </xf>
    <xf numFmtId="0" fontId="5" fillId="0" borderId="96" xfId="0" applyFont="1" applyBorder="1" applyAlignment="1">
      <alignment horizontal="left" vertical="top"/>
    </xf>
    <xf numFmtId="0" fontId="5" fillId="0" borderId="97" xfId="0" applyFont="1" applyBorder="1" applyAlignment="1">
      <alignment horizontal="left" vertical="top"/>
    </xf>
    <xf numFmtId="0" fontId="5" fillId="0" borderId="98" xfId="0" applyFont="1" applyBorder="1" applyAlignment="1">
      <alignment horizontal="left" vertical="top"/>
    </xf>
    <xf numFmtId="6" fontId="6" fillId="3" borderId="54" xfId="0" applyNumberFormat="1" applyFont="1" applyFill="1" applyBorder="1" applyAlignment="1">
      <alignment horizontal="right" wrapText="1"/>
    </xf>
    <xf numFmtId="6" fontId="6" fillId="3" borderId="19" xfId="0" applyNumberFormat="1" applyFont="1" applyFill="1" applyBorder="1" applyAlignment="1">
      <alignment horizontal="right" wrapText="1"/>
    </xf>
    <xf numFmtId="0" fontId="8" fillId="0" borderId="81" xfId="0" applyFont="1" applyBorder="1" applyAlignment="1">
      <alignment horizontal="left" vertical="top" wrapText="1"/>
    </xf>
    <xf numFmtId="0" fontId="8" fillId="0" borderId="45" xfId="0" applyFont="1" applyBorder="1" applyAlignment="1">
      <alignment horizontal="left" vertical="top" wrapText="1"/>
    </xf>
    <xf numFmtId="0" fontId="8" fillId="0" borderId="74" xfId="0" applyFont="1" applyBorder="1" applyAlignment="1" applyProtection="1">
      <alignment horizontal="left" vertical="top" wrapText="1"/>
      <protection locked="0"/>
    </xf>
    <xf numFmtId="0" fontId="8" fillId="0" borderId="78"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6" fillId="0" borderId="12" xfId="0" applyFont="1" applyBorder="1" applyAlignment="1">
      <alignment horizontal="left" vertical="top" wrapText="1"/>
    </xf>
    <xf numFmtId="0" fontId="6" fillId="0" borderId="65" xfId="0" applyFont="1" applyBorder="1" applyAlignment="1">
      <alignment horizontal="left" vertical="top" wrapText="1"/>
    </xf>
    <xf numFmtId="0" fontId="11" fillId="0" borderId="45" xfId="0" applyFont="1" applyBorder="1" applyAlignment="1">
      <alignment horizontal="left" vertical="top"/>
    </xf>
    <xf numFmtId="0" fontId="11" fillId="0" borderId="46" xfId="0" applyFont="1" applyBorder="1" applyAlignment="1">
      <alignment horizontal="left" vertical="top"/>
    </xf>
    <xf numFmtId="0" fontId="11" fillId="0" borderId="66" xfId="0" applyFont="1" applyBorder="1" applyAlignment="1">
      <alignment horizontal="left" vertical="top"/>
    </xf>
    <xf numFmtId="6" fontId="6" fillId="3" borderId="54" xfId="0" applyNumberFormat="1" applyFont="1" applyFill="1" applyBorder="1" applyAlignment="1">
      <alignment wrapText="1"/>
    </xf>
    <xf numFmtId="6" fontId="6" fillId="3" borderId="43" xfId="0" applyNumberFormat="1" applyFont="1" applyFill="1" applyBorder="1" applyAlignment="1">
      <alignment wrapText="1"/>
    </xf>
    <xf numFmtId="6" fontId="6" fillId="3" borderId="58" xfId="0" applyNumberFormat="1" applyFont="1" applyFill="1" applyBorder="1" applyAlignment="1">
      <alignment wrapText="1"/>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11" fillId="0" borderId="8"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55"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protection locked="0"/>
    </xf>
    <xf numFmtId="0" fontId="11" fillId="0" borderId="74" xfId="0" applyFont="1" applyBorder="1" applyAlignment="1" applyProtection="1">
      <alignment horizontal="left" vertical="center"/>
      <protection locked="0"/>
    </xf>
    <xf numFmtId="0" fontId="11" fillId="0" borderId="78"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9" xfId="0" applyFont="1" applyBorder="1" applyAlignment="1" applyProtection="1">
      <alignment horizontal="left" vertical="center"/>
      <protection locked="0"/>
    </xf>
    <xf numFmtId="0" fontId="11" fillId="0" borderId="8" xfId="0" applyFont="1" applyBorder="1" applyAlignment="1" applyProtection="1">
      <alignment horizontal="left" vertical="top"/>
      <protection locked="0"/>
    </xf>
    <xf numFmtId="0" fontId="11" fillId="0" borderId="29" xfId="0" applyFont="1" applyBorder="1" applyAlignment="1" applyProtection="1">
      <alignment horizontal="left" vertical="top"/>
      <protection locked="0"/>
    </xf>
    <xf numFmtId="0" fontId="5" fillId="0" borderId="19" xfId="0" applyFont="1" applyBorder="1" applyAlignment="1">
      <alignment horizontal="left" vertical="top" wrapText="1"/>
    </xf>
    <xf numFmtId="0" fontId="6" fillId="0" borderId="80" xfId="0" applyFont="1" applyBorder="1" applyAlignment="1">
      <alignment horizontal="left" vertical="center" wrapText="1"/>
    </xf>
    <xf numFmtId="0" fontId="6" fillId="0" borderId="68" xfId="0" applyFont="1" applyBorder="1" applyAlignment="1">
      <alignment horizontal="left" vertical="center" wrapText="1"/>
    </xf>
    <xf numFmtId="0" fontId="6" fillId="0" borderId="70" xfId="0" applyFont="1" applyBorder="1" applyAlignment="1">
      <alignment horizontal="left" vertical="center" wrapText="1"/>
    </xf>
    <xf numFmtId="0" fontId="6" fillId="0" borderId="59" xfId="0" applyFont="1" applyBorder="1" applyAlignment="1">
      <alignment vertical="top" wrapText="1"/>
    </xf>
    <xf numFmtId="0" fontId="6" fillId="0" borderId="60" xfId="0" applyFont="1" applyBorder="1" applyAlignment="1">
      <alignment vertical="top" wrapText="1"/>
    </xf>
    <xf numFmtId="0" fontId="6" fillId="0" borderId="61" xfId="0" applyFont="1" applyBorder="1" applyAlignment="1">
      <alignment vertical="top" wrapText="1"/>
    </xf>
    <xf numFmtId="0" fontId="6" fillId="0" borderId="63" xfId="0" applyFont="1" applyBorder="1" applyAlignment="1" applyProtection="1">
      <alignment horizontal="left" vertical="top" wrapText="1"/>
      <protection locked="0"/>
    </xf>
    <xf numFmtId="0" fontId="6" fillId="0" borderId="64" xfId="0" applyFont="1" applyBorder="1" applyAlignment="1" applyProtection="1">
      <alignment horizontal="left" vertical="top" wrapText="1"/>
      <protection locked="0"/>
    </xf>
    <xf numFmtId="0" fontId="11" fillId="0" borderId="11" xfId="0" applyFont="1" applyBorder="1" applyAlignment="1">
      <alignment horizontal="center" vertical="center"/>
    </xf>
    <xf numFmtId="0" fontId="5" fillId="0" borderId="48" xfId="0" applyFont="1" applyBorder="1" applyAlignment="1">
      <alignment horizontal="left" vertical="top" wrapText="1"/>
    </xf>
    <xf numFmtId="6" fontId="6" fillId="3" borderId="47" xfId="0" applyNumberFormat="1" applyFont="1" applyFill="1" applyBorder="1" applyAlignment="1">
      <alignment wrapText="1"/>
    </xf>
    <xf numFmtId="6" fontId="6" fillId="3" borderId="20" xfId="0" applyNumberFormat="1" applyFont="1" applyFill="1" applyBorder="1" applyAlignment="1">
      <alignment wrapText="1"/>
    </xf>
    <xf numFmtId="0" fontId="5" fillId="0" borderId="31"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13" fillId="0" borderId="0" xfId="0" applyFont="1" applyAlignment="1">
      <alignment horizontal="center"/>
    </xf>
    <xf numFmtId="0" fontId="5" fillId="0" borderId="99" xfId="0" applyFont="1" applyBorder="1" applyAlignment="1">
      <alignment vertical="top" wrapText="1"/>
    </xf>
    <xf numFmtId="0" fontId="5" fillId="0" borderId="100" xfId="0" applyFont="1" applyBorder="1" applyAlignment="1">
      <alignment vertical="top" wrapText="1"/>
    </xf>
    <xf numFmtId="0" fontId="5" fillId="0" borderId="101" xfId="0" applyFont="1" applyBorder="1" applyAlignment="1">
      <alignment vertical="top" wrapText="1"/>
    </xf>
    <xf numFmtId="0" fontId="5" fillId="0" borderId="45" xfId="0" applyFont="1" applyBorder="1" applyAlignment="1">
      <alignment vertical="top" wrapText="1"/>
    </xf>
    <xf numFmtId="0" fontId="5" fillId="0" borderId="46" xfId="0" applyFont="1" applyBorder="1" applyAlignment="1">
      <alignment vertical="top" wrapText="1"/>
    </xf>
    <xf numFmtId="0" fontId="5" fillId="0" borderId="20" xfId="0" applyFont="1" applyBorder="1" applyAlignment="1">
      <alignment vertical="top"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0" fontId="5" fillId="0" borderId="52" xfId="0" applyNumberFormat="1" applyFont="1" applyBorder="1" applyAlignment="1" applyProtection="1">
      <alignment horizontal="center" vertical="center" wrapText="1"/>
      <protection locked="0"/>
    </xf>
    <xf numFmtId="10" fontId="5" fillId="0" borderId="53" xfId="0" applyNumberFormat="1" applyFont="1" applyBorder="1" applyAlignment="1" applyProtection="1">
      <alignment horizontal="center" vertical="center" wrapText="1"/>
      <protection locked="0"/>
    </xf>
    <xf numFmtId="165" fontId="6" fillId="3" borderId="50" xfId="0" applyNumberFormat="1" applyFont="1" applyFill="1" applyBorder="1" applyAlignment="1" applyProtection="1">
      <alignment horizontal="center" vertical="center" wrapText="1"/>
      <protection locked="0"/>
    </xf>
    <xf numFmtId="165" fontId="6" fillId="3" borderId="49" xfId="0" applyNumberFormat="1" applyFont="1" applyFill="1" applyBorder="1" applyAlignment="1" applyProtection="1">
      <alignment horizontal="center" vertical="center" wrapText="1"/>
      <protection locked="0"/>
    </xf>
    <xf numFmtId="165" fontId="6" fillId="3" borderId="54" xfId="0" applyNumberFormat="1" applyFont="1" applyFill="1" applyBorder="1" applyAlignment="1" applyProtection="1">
      <alignment horizontal="center" vertical="center" wrapText="1"/>
      <protection locked="0"/>
    </xf>
    <xf numFmtId="165" fontId="6" fillId="3" borderId="52" xfId="0" applyNumberFormat="1" applyFont="1" applyFill="1" applyBorder="1" applyAlignment="1" applyProtection="1">
      <alignment horizontal="center" vertical="center" wrapText="1"/>
      <protection locked="0"/>
    </xf>
    <xf numFmtId="165" fontId="6" fillId="3" borderId="0" xfId="0" applyNumberFormat="1" applyFont="1" applyFill="1" applyAlignment="1" applyProtection="1">
      <alignment horizontal="center" vertical="center" wrapText="1"/>
      <protection locked="0"/>
    </xf>
    <xf numFmtId="165" fontId="6" fillId="3" borderId="43" xfId="0" applyNumberFormat="1" applyFont="1" applyFill="1" applyBorder="1" applyAlignment="1" applyProtection="1">
      <alignment horizontal="center" vertical="center" wrapText="1"/>
      <protection locked="0"/>
    </xf>
    <xf numFmtId="0" fontId="5" fillId="0" borderId="56"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90"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6" fillId="0" borderId="48" xfId="0" applyFont="1" applyBorder="1" applyAlignment="1">
      <alignment horizontal="left" vertical="top" wrapText="1"/>
    </xf>
    <xf numFmtId="0" fontId="29" fillId="0" borderId="59" xfId="0" applyFont="1" applyBorder="1" applyAlignment="1">
      <alignment vertical="top" wrapText="1"/>
    </xf>
    <xf numFmtId="0" fontId="19" fillId="0" borderId="15" xfId="1" applyFont="1" applyBorder="1" applyAlignment="1"/>
    <xf numFmtId="0" fontId="19" fillId="0" borderId="16" xfId="1" applyFont="1" applyBorder="1" applyAlignment="1"/>
    <xf numFmtId="0" fontId="19" fillId="0" borderId="44" xfId="1" applyFont="1" applyBorder="1" applyAlignment="1"/>
    <xf numFmtId="0" fontId="23" fillId="0" borderId="52" xfId="1" applyFont="1" applyBorder="1" applyAlignment="1">
      <alignment horizontal="left" vertical="top"/>
    </xf>
    <xf numFmtId="0" fontId="13" fillId="9" borderId="15" xfId="0" applyFont="1" applyFill="1" applyBorder="1" applyAlignment="1">
      <alignment horizontal="center"/>
    </xf>
    <xf numFmtId="0" fontId="13" fillId="9" borderId="16" xfId="0" applyFont="1" applyFill="1" applyBorder="1" applyAlignment="1">
      <alignment horizontal="center"/>
    </xf>
    <xf numFmtId="0" fontId="13" fillId="9" borderId="44" xfId="0" applyFont="1" applyFill="1" applyBorder="1" applyAlignment="1">
      <alignment horizontal="center"/>
    </xf>
    <xf numFmtId="0" fontId="28" fillId="2" borderId="112" xfId="0" applyFont="1" applyFill="1" applyBorder="1" applyAlignment="1">
      <alignment horizontal="center" vertical="center" wrapText="1"/>
    </xf>
    <xf numFmtId="0" fontId="28" fillId="2" borderId="113" xfId="0" applyFont="1" applyFill="1" applyBorder="1" applyAlignment="1">
      <alignment horizontal="center" vertical="center" wrapText="1"/>
    </xf>
    <xf numFmtId="0" fontId="28" fillId="2" borderId="114" xfId="0" applyFont="1" applyFill="1" applyBorder="1" applyAlignment="1">
      <alignment horizontal="center" vertical="center" wrapText="1"/>
    </xf>
    <xf numFmtId="0" fontId="13" fillId="0" borderId="29" xfId="0" applyFont="1" applyFill="1" applyBorder="1"/>
    <xf numFmtId="0" fontId="13" fillId="0" borderId="36" xfId="0" applyFont="1" applyFill="1" applyBorder="1"/>
    <xf numFmtId="0" fontId="13" fillId="0" borderId="108" xfId="0" applyFont="1" applyFill="1" applyBorder="1"/>
    <xf numFmtId="0" fontId="9" fillId="0" borderId="8" xfId="0" applyFont="1" applyFill="1" applyBorder="1" applyAlignment="1">
      <alignment wrapText="1"/>
    </xf>
    <xf numFmtId="0" fontId="6" fillId="0" borderId="111" xfId="0" applyFont="1" applyBorder="1" applyAlignment="1" applyProtection="1">
      <alignment horizontal="left" vertical="top" wrapText="1"/>
      <protection locked="0"/>
    </xf>
    <xf numFmtId="0" fontId="6" fillId="0" borderId="115" xfId="0" applyFont="1" applyBorder="1" applyAlignment="1">
      <alignment horizontal="left" vertical="top" wrapText="1"/>
    </xf>
    <xf numFmtId="0" fontId="11" fillId="0" borderId="36" xfId="0" applyFont="1" applyBorder="1" applyAlignment="1" applyProtection="1">
      <alignment horizontal="left" vertical="center"/>
      <protection locked="0"/>
    </xf>
    <xf numFmtId="0" fontId="11" fillId="0" borderId="108" xfId="0" applyFont="1" applyBorder="1" applyAlignment="1" applyProtection="1">
      <alignment horizontal="left" vertical="center"/>
      <protection locked="0"/>
    </xf>
    <xf numFmtId="4" fontId="5" fillId="3" borderId="8" xfId="0" applyNumberFormat="1" applyFont="1" applyFill="1" applyBorder="1" applyAlignment="1" applyProtection="1">
      <alignment horizontal="right" vertical="top" wrapText="1"/>
      <protection locked="0"/>
    </xf>
    <xf numFmtId="0" fontId="21" fillId="0" borderId="0" xfId="0" applyFont="1" applyAlignment="1">
      <alignment horizontal="center"/>
    </xf>
    <xf numFmtId="0" fontId="26" fillId="0" borderId="90" xfId="3" applyBorder="1" applyAlignment="1" applyProtection="1">
      <alignment horizontal="left" vertical="center" wrapText="1"/>
      <protection locked="0"/>
    </xf>
    <xf numFmtId="0" fontId="5" fillId="0" borderId="95" xfId="0" applyFont="1" applyBorder="1" applyAlignment="1" applyProtection="1">
      <alignment horizontal="left" vertical="center" wrapText="1"/>
      <protection locked="0"/>
    </xf>
    <xf numFmtId="0" fontId="15" fillId="0" borderId="18" xfId="0" applyFont="1" applyFill="1" applyBorder="1"/>
  </cellXfs>
  <cellStyles count="4">
    <cellStyle name="Currency" xfId="2" builtinId="4"/>
    <cellStyle name="Hyperlink 2" xfId="3" xr:uid="{49969973-6684-4F27-A7BD-EF7AAF5A4776}"/>
    <cellStyle name="Normal" xfId="0" builtinId="0"/>
    <cellStyle name="Normal 2" xfId="1" xr:uid="{323E5B92-F5ED-4012-979C-1CFFF488E7BA}"/>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428625</xdr:colOff>
      <xdr:row>24</xdr:row>
      <xdr:rowOff>142875</xdr:rowOff>
    </xdr:from>
    <xdr:to>
      <xdr:col>11</xdr:col>
      <xdr:colOff>1190625</xdr:colOff>
      <xdr:row>42</xdr:row>
      <xdr:rowOff>752475</xdr:rowOff>
    </xdr:to>
    <xdr:sp macro="" textlink="">
      <xdr:nvSpPr>
        <xdr:cNvPr id="4" name="Arrow: Down 3">
          <a:extLst>
            <a:ext uri="{FF2B5EF4-FFF2-40B4-BE49-F238E27FC236}">
              <a16:creationId xmlns:a16="http://schemas.microsoft.com/office/drawing/2014/main" id="{0C26135E-EB5D-1ABE-64D3-3975E0333D9F}"/>
            </a:ext>
          </a:extLst>
        </xdr:cNvPr>
        <xdr:cNvSpPr/>
      </xdr:nvSpPr>
      <xdr:spPr>
        <a:xfrm>
          <a:off x="9983391" y="6304359"/>
          <a:ext cx="762000" cy="424696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433387</xdr:colOff>
      <xdr:row>43</xdr:row>
      <xdr:rowOff>348853</xdr:rowOff>
    </xdr:from>
    <xdr:to>
      <xdr:col>11</xdr:col>
      <xdr:colOff>1195387</xdr:colOff>
      <xdr:row>68</xdr:row>
      <xdr:rowOff>101203</xdr:rowOff>
    </xdr:to>
    <xdr:sp macro="" textlink="">
      <xdr:nvSpPr>
        <xdr:cNvPr id="5" name="Arrow: Down 4">
          <a:extLst>
            <a:ext uri="{FF2B5EF4-FFF2-40B4-BE49-F238E27FC236}">
              <a16:creationId xmlns:a16="http://schemas.microsoft.com/office/drawing/2014/main" id="{6959511C-B9D2-4E2F-BB71-AC46FFC14D20}"/>
            </a:ext>
          </a:extLst>
        </xdr:cNvPr>
        <xdr:cNvSpPr/>
      </xdr:nvSpPr>
      <xdr:spPr>
        <a:xfrm>
          <a:off x="9988153" y="11147822"/>
          <a:ext cx="762000" cy="422314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575073</xdr:colOff>
      <xdr:row>78</xdr:row>
      <xdr:rowOff>53579</xdr:rowOff>
    </xdr:from>
    <xdr:to>
      <xdr:col>11</xdr:col>
      <xdr:colOff>960835</xdr:colOff>
      <xdr:row>86</xdr:row>
      <xdr:rowOff>144067</xdr:rowOff>
    </xdr:to>
    <xdr:sp macro="" textlink="">
      <xdr:nvSpPr>
        <xdr:cNvPr id="6" name="Arrow: Bent-Up 5">
          <a:extLst>
            <a:ext uri="{FF2B5EF4-FFF2-40B4-BE49-F238E27FC236}">
              <a16:creationId xmlns:a16="http://schemas.microsoft.com/office/drawing/2014/main" id="{A02DF726-2FCC-FE90-0AFA-7C1A1034E7AC}"/>
            </a:ext>
          </a:extLst>
        </xdr:cNvPr>
        <xdr:cNvSpPr/>
      </xdr:nvSpPr>
      <xdr:spPr>
        <a:xfrm rot="5400000" flipV="1">
          <a:off x="8887421" y="16732450"/>
          <a:ext cx="1900238" cy="1356122"/>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jessicab@loveskitte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2"/>
  <sheetViews>
    <sheetView tabSelected="1" zoomScale="120" zoomScaleNormal="120" zoomScaleSheetLayoutView="130" workbookViewId="0">
      <selection activeCell="H9" sqref="H9"/>
    </sheetView>
  </sheetViews>
  <sheetFormatPr defaultColWidth="9.26953125" defaultRowHeight="18" x14ac:dyDescent="0.25"/>
  <cols>
    <col min="1" max="4" width="20.6328125" customWidth="1"/>
    <col min="5" max="5" width="12.6328125" hidden="1" customWidth="1"/>
    <col min="6" max="6" width="12.6328125" customWidth="1"/>
    <col min="7" max="7" width="10" customWidth="1"/>
    <col min="8" max="8" width="11.36328125" customWidth="1"/>
    <col min="9" max="9" width="12.7265625" customWidth="1"/>
  </cols>
  <sheetData>
    <row r="1" spans="1:9" x14ac:dyDescent="0.25">
      <c r="A1" s="126" t="s">
        <v>168</v>
      </c>
      <c r="B1" s="126"/>
      <c r="C1" s="126"/>
      <c r="D1" s="126"/>
      <c r="E1" s="53"/>
    </row>
    <row r="2" spans="1:9" ht="9" customHeight="1" x14ac:dyDescent="0.25">
      <c r="A2" s="103"/>
      <c r="B2" s="103"/>
      <c r="C2" s="103"/>
      <c r="D2" s="103"/>
      <c r="E2" s="103"/>
      <c r="F2" s="103"/>
      <c r="G2" s="103"/>
      <c r="H2" s="103"/>
    </row>
    <row r="3" spans="1:9" ht="58.5" customHeight="1" x14ac:dyDescent="0.25">
      <c r="A3" s="127" t="s">
        <v>17</v>
      </c>
      <c r="B3" s="127"/>
      <c r="C3" s="127"/>
      <c r="D3" s="127"/>
      <c r="E3" s="60"/>
      <c r="F3" s="60"/>
      <c r="G3" s="60"/>
      <c r="H3" s="104"/>
      <c r="I3" s="104"/>
    </row>
    <row r="4" spans="1:9" ht="43.5" customHeight="1" x14ac:dyDescent="0.25">
      <c r="A4" s="128" t="s">
        <v>169</v>
      </c>
      <c r="B4" s="128"/>
      <c r="C4" s="128"/>
      <c r="D4" s="128"/>
      <c r="E4" s="103"/>
      <c r="F4" s="103"/>
      <c r="G4" s="103"/>
    </row>
    <row r="5" spans="1:9" ht="6" customHeight="1" x14ac:dyDescent="0.25">
      <c r="A5" s="103"/>
      <c r="B5" s="103"/>
      <c r="C5" s="103"/>
      <c r="D5" s="103"/>
      <c r="E5" s="103"/>
      <c r="F5" s="103"/>
    </row>
    <row r="6" spans="1:9" ht="18.75" thickBot="1" x14ac:dyDescent="0.3">
      <c r="A6" s="132" t="s">
        <v>178</v>
      </c>
      <c r="B6" s="132"/>
      <c r="C6" s="132"/>
      <c r="D6" s="52"/>
    </row>
    <row r="7" spans="1:9" ht="30" customHeight="1" thickBot="1" x14ac:dyDescent="0.3">
      <c r="A7" s="129" t="s">
        <v>18</v>
      </c>
      <c r="B7" s="121" t="s">
        <v>19</v>
      </c>
      <c r="C7" s="133"/>
      <c r="D7" s="134"/>
    </row>
    <row r="8" spans="1:9" ht="30" customHeight="1" thickBot="1" x14ac:dyDescent="0.3">
      <c r="A8" s="130"/>
      <c r="B8" s="122" t="s">
        <v>20</v>
      </c>
      <c r="C8" s="135"/>
      <c r="D8" s="136"/>
    </row>
    <row r="9" spans="1:9" ht="30" customHeight="1" thickBot="1" x14ac:dyDescent="0.3">
      <c r="A9" s="130"/>
      <c r="B9" s="122" t="s">
        <v>21</v>
      </c>
      <c r="C9" s="135"/>
      <c r="D9" s="136"/>
    </row>
    <row r="10" spans="1:9" ht="30" customHeight="1" thickBot="1" x14ac:dyDescent="0.3">
      <c r="A10" s="131"/>
      <c r="B10" s="122" t="s">
        <v>22</v>
      </c>
      <c r="C10" s="135"/>
      <c r="D10" s="136"/>
    </row>
    <row r="11" spans="1:9" ht="26.25" customHeight="1" thickBot="1" x14ac:dyDescent="0.3">
      <c r="A11" s="18"/>
      <c r="B11" s="125" t="s">
        <v>23</v>
      </c>
      <c r="C11" s="125"/>
      <c r="D11" s="98"/>
    </row>
    <row r="12" spans="1:9" ht="68.25" customHeight="1" x14ac:dyDescent="0.25">
      <c r="A12" s="59" t="s">
        <v>24</v>
      </c>
      <c r="B12" s="56" t="s">
        <v>25</v>
      </c>
      <c r="C12" s="56" t="s">
        <v>176</v>
      </c>
      <c r="D12" s="123" t="s">
        <v>171</v>
      </c>
    </row>
    <row r="13" spans="1:9" ht="39" customHeight="1" x14ac:dyDescent="0.25">
      <c r="A13" s="54" t="s">
        <v>26</v>
      </c>
      <c r="B13" s="58">
        <f>'Adapt Amb, Prev Enf, Prep Emer'!J12</f>
        <v>0</v>
      </c>
      <c r="C13" s="58">
        <f>'Prevención del tabaquismo'!J12</f>
        <v>0</v>
      </c>
      <c r="D13" s="57">
        <f t="shared" ref="D13:D19" si="0">SUM(B13:C13)</f>
        <v>0</v>
      </c>
      <c r="E13">
        <v>12</v>
      </c>
    </row>
    <row r="14" spans="1:9" ht="39" customHeight="1" x14ac:dyDescent="0.25">
      <c r="A14" s="54" t="s">
        <v>27</v>
      </c>
      <c r="B14" s="58">
        <f>'Adapt Amb, Prev Enf, Prep Emer'!J28</f>
        <v>0</v>
      </c>
      <c r="C14" s="58">
        <f>'Prevención del tabaquismo'!J28</f>
        <v>0</v>
      </c>
      <c r="D14" s="57">
        <f t="shared" si="0"/>
        <v>0</v>
      </c>
      <c r="E14">
        <v>28</v>
      </c>
    </row>
    <row r="15" spans="1:9" ht="39" customHeight="1" x14ac:dyDescent="0.25">
      <c r="A15" s="54" t="s">
        <v>28</v>
      </c>
      <c r="B15" s="58">
        <f>'Adapt Amb, Prev Enf, Prep Emer'!J41</f>
        <v>0</v>
      </c>
      <c r="C15" s="58">
        <f>'Prevención del tabaquismo'!J41</f>
        <v>0</v>
      </c>
      <c r="D15" s="57">
        <f t="shared" si="0"/>
        <v>0</v>
      </c>
      <c r="E15">
        <v>41</v>
      </c>
    </row>
    <row r="16" spans="1:9" ht="39" customHeight="1" x14ac:dyDescent="0.25">
      <c r="A16" s="55" t="s">
        <v>29</v>
      </c>
      <c r="B16" s="58">
        <f>'Adapt Amb, Prev Enf, Prep Emer'!J44</f>
        <v>0</v>
      </c>
      <c r="C16" s="58">
        <f>'Prevención del tabaquismo'!J44</f>
        <v>0</v>
      </c>
      <c r="D16" s="57">
        <f t="shared" si="0"/>
        <v>0</v>
      </c>
      <c r="E16">
        <v>44</v>
      </c>
    </row>
    <row r="17" spans="1:5" ht="39" customHeight="1" x14ac:dyDescent="0.25">
      <c r="A17" s="54" t="s">
        <v>30</v>
      </c>
      <c r="B17" s="58">
        <f>'Adapt Amb, Prev Enf, Prep Emer'!J45</f>
        <v>0</v>
      </c>
      <c r="C17" s="58">
        <f>'Prevención del tabaquismo'!J45</f>
        <v>0</v>
      </c>
      <c r="D17" s="57">
        <f t="shared" si="0"/>
        <v>0</v>
      </c>
      <c r="E17">
        <v>45</v>
      </c>
    </row>
    <row r="18" spans="1:5" ht="39" customHeight="1" x14ac:dyDescent="0.25">
      <c r="A18" s="54" t="s">
        <v>31</v>
      </c>
      <c r="B18" s="58">
        <f>'Adapt Amb, Prev Enf, Prep Emer'!J55</f>
        <v>0</v>
      </c>
      <c r="C18" s="58">
        <f>'Prevención del tabaquismo'!J55</f>
        <v>0</v>
      </c>
      <c r="D18" s="57">
        <f t="shared" si="0"/>
        <v>0</v>
      </c>
      <c r="E18">
        <v>55</v>
      </c>
    </row>
    <row r="19" spans="1:5" ht="39" customHeight="1" x14ac:dyDescent="0.25">
      <c r="A19" s="54" t="s">
        <v>32</v>
      </c>
      <c r="B19" s="58">
        <f>'Adapt Amb, Prev Enf, Prep Emer'!J72</f>
        <v>0</v>
      </c>
      <c r="C19" s="58">
        <f>'Prevención del tabaquismo'!J72</f>
        <v>0</v>
      </c>
      <c r="D19" s="57">
        <f t="shared" si="0"/>
        <v>0</v>
      </c>
      <c r="E19">
        <v>67</v>
      </c>
    </row>
    <row r="20" spans="1:5" ht="39" customHeight="1" x14ac:dyDescent="0.25">
      <c r="A20" s="55" t="s">
        <v>33</v>
      </c>
      <c r="B20" s="57">
        <f>SUM(B13:B19)</f>
        <v>0</v>
      </c>
      <c r="C20" s="57">
        <f t="shared" ref="C20" si="1">SUM(C13:C19)</f>
        <v>0</v>
      </c>
      <c r="D20" s="57">
        <f>SUM(D13:D19)</f>
        <v>0</v>
      </c>
    </row>
    <row r="21" spans="1:5" ht="39" customHeight="1" thickBot="1" x14ac:dyDescent="0.3">
      <c r="A21" s="54" t="s">
        <v>34</v>
      </c>
      <c r="B21" s="58">
        <f>'Adapt Amb, Prev Enf, Prep Emer'!J89</f>
        <v>0</v>
      </c>
      <c r="C21" s="58">
        <f>'Prevención del tabaquismo'!J89</f>
        <v>0</v>
      </c>
      <c r="D21" s="57">
        <f>SUM(B21:C21)</f>
        <v>0</v>
      </c>
      <c r="E21">
        <v>79</v>
      </c>
    </row>
    <row r="22" spans="1:5" ht="39" customHeight="1" thickBot="1" x14ac:dyDescent="0.3">
      <c r="A22" s="54" t="s">
        <v>35</v>
      </c>
      <c r="B22" s="57">
        <f t="shared" ref="B22" si="2">B20+B21</f>
        <v>0</v>
      </c>
      <c r="C22" s="57">
        <f t="shared" ref="C22:D22" si="3">C20+C21</f>
        <v>0</v>
      </c>
      <c r="D22" s="57">
        <f t="shared" si="3"/>
        <v>0</v>
      </c>
    </row>
  </sheetData>
  <sheetProtection sheet="1" objects="1" scenarios="1"/>
  <mergeCells count="10">
    <mergeCell ref="B11:C11"/>
    <mergeCell ref="A1:D1"/>
    <mergeCell ref="A3:D3"/>
    <mergeCell ref="A4:D4"/>
    <mergeCell ref="A7:A10"/>
    <mergeCell ref="A6:C6"/>
    <mergeCell ref="C7:D7"/>
    <mergeCell ref="C8:D8"/>
    <mergeCell ref="C9:D9"/>
    <mergeCell ref="C10:D10"/>
  </mergeCells>
  <printOptions horizontalCentered="1"/>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93"/>
  <sheetViews>
    <sheetView zoomScale="120" zoomScaleNormal="120" zoomScaleSheetLayoutView="85" workbookViewId="0">
      <selection activeCell="D6" sqref="D6:I6"/>
    </sheetView>
  </sheetViews>
  <sheetFormatPr defaultColWidth="9.26953125" defaultRowHeight="18" x14ac:dyDescent="0.25"/>
  <cols>
    <col min="1" max="1" width="11.1796875" customWidth="1"/>
    <col min="2" max="2" width="10.26953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6" t="s">
        <v>37</v>
      </c>
      <c r="B1" s="126"/>
      <c r="C1" s="126"/>
      <c r="D1" s="126"/>
      <c r="E1" s="126"/>
      <c r="F1" s="126"/>
      <c r="G1" s="126"/>
      <c r="H1" s="126"/>
      <c r="I1" s="126"/>
      <c r="J1" s="126"/>
    </row>
    <row r="2" spans="1:11" x14ac:dyDescent="0.25">
      <c r="A2" s="103"/>
      <c r="B2" s="103"/>
      <c r="C2" s="103"/>
      <c r="D2" s="103"/>
      <c r="E2" s="103"/>
      <c r="F2" s="103"/>
      <c r="G2" s="103"/>
      <c r="H2" s="103"/>
      <c r="I2" s="103"/>
      <c r="J2" s="103"/>
    </row>
    <row r="3" spans="1:11" ht="44.25" customHeight="1" x14ac:dyDescent="0.25">
      <c r="A3" s="127" t="s">
        <v>38</v>
      </c>
      <c r="B3" s="127"/>
      <c r="C3" s="127"/>
      <c r="D3" s="127"/>
      <c r="E3" s="127"/>
      <c r="F3" s="127"/>
      <c r="G3" s="127"/>
      <c r="H3" s="127"/>
      <c r="I3" s="127"/>
      <c r="J3" s="127"/>
      <c r="K3" s="60"/>
    </row>
    <row r="4" spans="1:11" x14ac:dyDescent="0.25">
      <c r="A4" s="103"/>
      <c r="B4" s="103"/>
      <c r="C4" s="103"/>
      <c r="D4" s="103"/>
      <c r="E4" s="103"/>
      <c r="F4" s="103"/>
      <c r="G4" s="103"/>
      <c r="H4" s="103"/>
      <c r="I4" s="103"/>
      <c r="J4" s="103"/>
    </row>
    <row r="5" spans="1:11" ht="18.75" thickBot="1" x14ac:dyDescent="0.3">
      <c r="A5" s="50"/>
      <c r="D5" s="293" t="s">
        <v>179</v>
      </c>
      <c r="G5" s="51"/>
      <c r="J5" s="52" t="s">
        <v>36</v>
      </c>
    </row>
    <row r="6" spans="1:11" ht="37.5" customHeight="1" thickBot="1" x14ac:dyDescent="0.3">
      <c r="A6" s="141"/>
      <c r="B6" s="12" t="s">
        <v>39</v>
      </c>
      <c r="C6" s="13"/>
      <c r="D6" s="144" t="str">
        <f>IF(Resumen!$C7=0,"",Resumen!$C7)</f>
        <v/>
      </c>
      <c r="E6" s="145"/>
      <c r="F6" s="145"/>
      <c r="G6" s="145"/>
      <c r="H6" s="145"/>
      <c r="I6" s="146"/>
      <c r="J6" s="147"/>
    </row>
    <row r="7" spans="1:11" ht="30" customHeight="1" thickBot="1" x14ac:dyDescent="0.3">
      <c r="A7" s="142"/>
      <c r="B7" s="14" t="s">
        <v>20</v>
      </c>
      <c r="C7" s="15"/>
      <c r="D7" s="144" t="str">
        <f>IF(Resumen!$C8=0,"",Resumen!$C8)</f>
        <v/>
      </c>
      <c r="E7" s="145"/>
      <c r="F7" s="145"/>
      <c r="G7" s="145"/>
      <c r="H7" s="145"/>
      <c r="I7" s="146"/>
      <c r="J7" s="148"/>
    </row>
    <row r="8" spans="1:11" ht="30" customHeight="1" thickBot="1" x14ac:dyDescent="0.3">
      <c r="A8" s="142"/>
      <c r="B8" s="14" t="s">
        <v>21</v>
      </c>
      <c r="C8" s="15"/>
      <c r="D8" s="144" t="str">
        <f>IF(Resumen!$C9=0,"",Resumen!$C9)</f>
        <v/>
      </c>
      <c r="E8" s="145"/>
      <c r="F8" s="145"/>
      <c r="G8" s="145"/>
      <c r="H8" s="145"/>
      <c r="I8" s="146"/>
      <c r="J8" s="148"/>
    </row>
    <row r="9" spans="1:11" ht="30" customHeight="1" thickBot="1" x14ac:dyDescent="0.3">
      <c r="A9" s="142"/>
      <c r="B9" s="16" t="s">
        <v>22</v>
      </c>
      <c r="C9" s="17"/>
      <c r="D9" s="144" t="str">
        <f>IF(Resumen!$C10=0,"",Resumen!$C10)</f>
        <v/>
      </c>
      <c r="E9" s="145"/>
      <c r="F9" s="145"/>
      <c r="G9" s="145"/>
      <c r="H9" s="145"/>
      <c r="I9" s="146"/>
      <c r="J9" s="148"/>
    </row>
    <row r="10" spans="1:11" ht="30" customHeight="1" thickBot="1" x14ac:dyDescent="0.3">
      <c r="A10" s="143"/>
      <c r="B10" s="16" t="s">
        <v>40</v>
      </c>
      <c r="C10" s="17"/>
      <c r="D10" s="150" t="s">
        <v>41</v>
      </c>
      <c r="E10" s="151"/>
      <c r="F10" s="151"/>
      <c r="G10" s="151"/>
      <c r="H10" s="151"/>
      <c r="I10" s="152"/>
      <c r="J10" s="149"/>
    </row>
    <row r="11" spans="1:11" ht="45.6" customHeight="1" thickBot="1" x14ac:dyDescent="0.3">
      <c r="A11" s="18" t="s">
        <v>24</v>
      </c>
      <c r="B11" s="153" t="s">
        <v>42</v>
      </c>
      <c r="C11" s="154"/>
      <c r="D11" s="154"/>
      <c r="E11" s="154"/>
      <c r="F11" s="154"/>
      <c r="G11" s="154"/>
      <c r="H11" s="154"/>
      <c r="I11" s="155"/>
      <c r="J11" s="19" t="s">
        <v>0</v>
      </c>
    </row>
    <row r="12" spans="1:11" ht="68.25" customHeight="1" x14ac:dyDescent="0.25">
      <c r="A12" s="156" t="s">
        <v>43</v>
      </c>
      <c r="B12" s="20" t="s">
        <v>44</v>
      </c>
      <c r="C12" s="158" t="s">
        <v>45</v>
      </c>
      <c r="D12" s="158"/>
      <c r="E12" s="158" t="s">
        <v>46</v>
      </c>
      <c r="F12" s="158"/>
      <c r="G12" s="109" t="s">
        <v>73</v>
      </c>
      <c r="H12" s="109" t="s">
        <v>47</v>
      </c>
      <c r="I12" s="21" t="s">
        <v>48</v>
      </c>
      <c r="J12" s="159">
        <f>I24</f>
        <v>0</v>
      </c>
    </row>
    <row r="13" spans="1:11" ht="17.45" customHeight="1" x14ac:dyDescent="0.25">
      <c r="A13" s="157"/>
      <c r="B13" s="22">
        <v>1</v>
      </c>
      <c r="C13" s="140"/>
      <c r="D13" s="140"/>
      <c r="E13" s="139"/>
      <c r="F13" s="139"/>
      <c r="G13" s="4"/>
      <c r="H13" s="9">
        <v>6</v>
      </c>
      <c r="I13" s="40">
        <f t="shared" ref="I13:I22" si="0">E13*G13/12*H13</f>
        <v>0</v>
      </c>
      <c r="J13" s="160"/>
    </row>
    <row r="14" spans="1:11" ht="17.45" customHeight="1" x14ac:dyDescent="0.25">
      <c r="A14" s="157"/>
      <c r="B14" s="22">
        <v>2</v>
      </c>
      <c r="C14" s="140"/>
      <c r="D14" s="140"/>
      <c r="E14" s="139"/>
      <c r="F14" s="139"/>
      <c r="G14" s="4"/>
      <c r="H14" s="9">
        <v>6</v>
      </c>
      <c r="I14" s="40">
        <f t="shared" si="0"/>
        <v>0</v>
      </c>
      <c r="J14" s="160"/>
    </row>
    <row r="15" spans="1:11" ht="17.45" customHeight="1" x14ac:dyDescent="0.25">
      <c r="A15" s="157"/>
      <c r="B15" s="22">
        <v>3</v>
      </c>
      <c r="C15" s="140"/>
      <c r="D15" s="140"/>
      <c r="E15" s="139"/>
      <c r="F15" s="139"/>
      <c r="G15" s="4"/>
      <c r="H15" s="9">
        <v>6</v>
      </c>
      <c r="I15" s="40">
        <f t="shared" si="0"/>
        <v>0</v>
      </c>
      <c r="J15" s="160"/>
    </row>
    <row r="16" spans="1:11" ht="17.45" customHeight="1" x14ac:dyDescent="0.25">
      <c r="A16" s="157"/>
      <c r="B16" s="22">
        <v>4</v>
      </c>
      <c r="C16" s="140"/>
      <c r="D16" s="140"/>
      <c r="E16" s="139"/>
      <c r="F16" s="139"/>
      <c r="G16" s="4"/>
      <c r="H16" s="9">
        <v>6</v>
      </c>
      <c r="I16" s="40">
        <f t="shared" si="0"/>
        <v>0</v>
      </c>
      <c r="J16" s="160"/>
    </row>
    <row r="17" spans="1:10" ht="17.45" customHeight="1" x14ac:dyDescent="0.25">
      <c r="A17" s="157"/>
      <c r="B17" s="22">
        <v>5</v>
      </c>
      <c r="C17" s="140"/>
      <c r="D17" s="140"/>
      <c r="E17" s="139"/>
      <c r="F17" s="139"/>
      <c r="G17" s="4"/>
      <c r="H17" s="9">
        <v>6</v>
      </c>
      <c r="I17" s="40">
        <f t="shared" si="0"/>
        <v>0</v>
      </c>
      <c r="J17" s="160"/>
    </row>
    <row r="18" spans="1:10" ht="17.45" hidden="1" customHeight="1" x14ac:dyDescent="0.25">
      <c r="A18" s="157"/>
      <c r="B18" s="22">
        <v>6</v>
      </c>
      <c r="C18" s="140"/>
      <c r="D18" s="140"/>
      <c r="E18" s="139"/>
      <c r="F18" s="139"/>
      <c r="G18" s="4"/>
      <c r="H18" s="9">
        <v>6</v>
      </c>
      <c r="I18" s="40">
        <f t="shared" si="0"/>
        <v>0</v>
      </c>
      <c r="J18" s="160"/>
    </row>
    <row r="19" spans="1:10" ht="17.45" hidden="1" customHeight="1" x14ac:dyDescent="0.25">
      <c r="A19" s="157"/>
      <c r="B19" s="22">
        <v>7</v>
      </c>
      <c r="C19" s="140"/>
      <c r="D19" s="140"/>
      <c r="E19" s="139"/>
      <c r="F19" s="139"/>
      <c r="G19" s="4"/>
      <c r="H19" s="9">
        <v>6</v>
      </c>
      <c r="I19" s="40">
        <f t="shared" si="0"/>
        <v>0</v>
      </c>
      <c r="J19" s="160"/>
    </row>
    <row r="20" spans="1:10" hidden="1" x14ac:dyDescent="0.25">
      <c r="A20" s="157"/>
      <c r="B20" s="22">
        <v>8</v>
      </c>
      <c r="C20" s="161"/>
      <c r="D20" s="161"/>
      <c r="E20" s="139"/>
      <c r="F20" s="139"/>
      <c r="G20" s="5"/>
      <c r="H20" s="9">
        <v>6</v>
      </c>
      <c r="I20" s="40">
        <f t="shared" si="0"/>
        <v>0</v>
      </c>
      <c r="J20" s="160"/>
    </row>
    <row r="21" spans="1:10" hidden="1" x14ac:dyDescent="0.25">
      <c r="A21" s="157"/>
      <c r="B21" s="22">
        <v>9</v>
      </c>
      <c r="C21" s="161"/>
      <c r="D21" s="161"/>
      <c r="E21" s="162"/>
      <c r="F21" s="162"/>
      <c r="G21" s="5"/>
      <c r="H21" s="9">
        <v>6</v>
      </c>
      <c r="I21" s="40">
        <f t="shared" si="0"/>
        <v>0</v>
      </c>
      <c r="J21" s="160"/>
    </row>
    <row r="22" spans="1:10" hidden="1" x14ac:dyDescent="0.25">
      <c r="A22" s="157"/>
      <c r="B22" s="22">
        <v>10</v>
      </c>
      <c r="C22" s="137"/>
      <c r="D22" s="137"/>
      <c r="E22" s="138"/>
      <c r="F22" s="138"/>
      <c r="G22" s="6"/>
      <c r="H22" s="9">
        <v>6</v>
      </c>
      <c r="I22" s="40">
        <f t="shared" si="0"/>
        <v>0</v>
      </c>
      <c r="J22" s="160"/>
    </row>
    <row r="23" spans="1:10" x14ac:dyDescent="0.25">
      <c r="A23" s="157"/>
      <c r="B23" s="22"/>
      <c r="C23" s="163"/>
      <c r="D23" s="163"/>
      <c r="E23" s="164"/>
      <c r="F23" s="164"/>
      <c r="G23" s="34"/>
      <c r="H23" s="35"/>
      <c r="I23" s="36"/>
      <c r="J23" s="160"/>
    </row>
    <row r="24" spans="1:10" ht="18.95" customHeight="1" thickBot="1" x14ac:dyDescent="0.3">
      <c r="A24" s="157"/>
      <c r="B24" s="165" t="s">
        <v>49</v>
      </c>
      <c r="C24" s="166"/>
      <c r="D24" s="166"/>
      <c r="E24" s="166"/>
      <c r="F24" s="166"/>
      <c r="G24" s="166"/>
      <c r="H24" s="166"/>
      <c r="I24" s="41">
        <f>SUM(I13:I23)</f>
        <v>0</v>
      </c>
      <c r="J24" s="160"/>
    </row>
    <row r="25" spans="1:10" ht="17.45" customHeight="1" x14ac:dyDescent="0.25">
      <c r="A25" s="157"/>
      <c r="B25" s="167" t="s">
        <v>50</v>
      </c>
      <c r="C25" s="170"/>
      <c r="D25" s="170"/>
      <c r="E25" s="170"/>
      <c r="F25" s="170"/>
      <c r="G25" s="170"/>
      <c r="H25" s="170"/>
      <c r="I25" s="171"/>
      <c r="J25" s="160"/>
    </row>
    <row r="26" spans="1:10" ht="17.45" customHeight="1" x14ac:dyDescent="0.25">
      <c r="A26" s="157"/>
      <c r="B26" s="168"/>
      <c r="C26" s="172"/>
      <c r="D26" s="172"/>
      <c r="E26" s="172"/>
      <c r="F26" s="172"/>
      <c r="G26" s="172"/>
      <c r="H26" s="172"/>
      <c r="I26" s="173"/>
      <c r="J26" s="160"/>
    </row>
    <row r="27" spans="1:10" ht="17.45" customHeight="1" thickBot="1" x14ac:dyDescent="0.3">
      <c r="A27" s="157"/>
      <c r="B27" s="169"/>
      <c r="C27" s="174"/>
      <c r="D27" s="174"/>
      <c r="E27" s="174"/>
      <c r="F27" s="174"/>
      <c r="G27" s="174"/>
      <c r="H27" s="174"/>
      <c r="I27" s="175"/>
      <c r="J27" s="160"/>
    </row>
    <row r="28" spans="1:10" ht="51.75" customHeight="1" x14ac:dyDescent="0.25">
      <c r="A28" s="176" t="s">
        <v>51</v>
      </c>
      <c r="B28" s="23" t="s">
        <v>44</v>
      </c>
      <c r="C28" s="158" t="s">
        <v>75</v>
      </c>
      <c r="D28" s="158"/>
      <c r="E28" s="179" t="s">
        <v>76</v>
      </c>
      <c r="F28" s="179"/>
      <c r="G28" s="24" t="s">
        <v>2</v>
      </c>
      <c r="H28" s="24" t="s">
        <v>3</v>
      </c>
      <c r="I28" s="25" t="s">
        <v>77</v>
      </c>
      <c r="J28" s="181">
        <f>I40</f>
        <v>0</v>
      </c>
    </row>
    <row r="29" spans="1:10" ht="17.45" customHeight="1" x14ac:dyDescent="0.25">
      <c r="A29" s="177"/>
      <c r="B29" s="26">
        <v>1</v>
      </c>
      <c r="C29" s="180">
        <f>I13</f>
        <v>0</v>
      </c>
      <c r="D29" s="180"/>
      <c r="E29" s="162"/>
      <c r="F29" s="162"/>
      <c r="G29" s="7"/>
      <c r="H29" s="27" t="s">
        <v>3</v>
      </c>
      <c r="I29" s="42">
        <f t="shared" ref="I29:I38" si="1">(C29*G29)+E29</f>
        <v>0</v>
      </c>
      <c r="J29" s="182"/>
    </row>
    <row r="30" spans="1:10" ht="17.45" customHeight="1" x14ac:dyDescent="0.25">
      <c r="A30" s="177"/>
      <c r="B30" s="26">
        <v>2</v>
      </c>
      <c r="C30" s="180">
        <f t="shared" ref="C30:C38" si="2">I14</f>
        <v>0</v>
      </c>
      <c r="D30" s="180"/>
      <c r="E30" s="162"/>
      <c r="F30" s="162"/>
      <c r="G30" s="7"/>
      <c r="H30" s="27" t="s">
        <v>3</v>
      </c>
      <c r="I30" s="42">
        <f t="shared" si="1"/>
        <v>0</v>
      </c>
      <c r="J30" s="182"/>
    </row>
    <row r="31" spans="1:10" ht="17.45" customHeight="1" x14ac:dyDescent="0.25">
      <c r="A31" s="177"/>
      <c r="B31" s="26">
        <v>3</v>
      </c>
      <c r="C31" s="180">
        <f t="shared" si="2"/>
        <v>0</v>
      </c>
      <c r="D31" s="180"/>
      <c r="E31" s="162"/>
      <c r="F31" s="162"/>
      <c r="G31" s="7"/>
      <c r="H31" s="27" t="s">
        <v>3</v>
      </c>
      <c r="I31" s="42">
        <f t="shared" si="1"/>
        <v>0</v>
      </c>
      <c r="J31" s="182"/>
    </row>
    <row r="32" spans="1:10" ht="17.45" customHeight="1" x14ac:dyDescent="0.25">
      <c r="A32" s="177"/>
      <c r="B32" s="26">
        <v>4</v>
      </c>
      <c r="C32" s="180">
        <f t="shared" si="2"/>
        <v>0</v>
      </c>
      <c r="D32" s="180"/>
      <c r="E32" s="162"/>
      <c r="F32" s="162"/>
      <c r="G32" s="7"/>
      <c r="H32" s="27" t="s">
        <v>3</v>
      </c>
      <c r="I32" s="42">
        <f t="shared" si="1"/>
        <v>0</v>
      </c>
      <c r="J32" s="182"/>
    </row>
    <row r="33" spans="1:10" ht="17.45" customHeight="1" x14ac:dyDescent="0.25">
      <c r="A33" s="177"/>
      <c r="B33" s="26">
        <v>5</v>
      </c>
      <c r="C33" s="180">
        <f t="shared" si="2"/>
        <v>0</v>
      </c>
      <c r="D33" s="180"/>
      <c r="E33" s="162"/>
      <c r="F33" s="162"/>
      <c r="G33" s="7"/>
      <c r="H33" s="27" t="s">
        <v>3</v>
      </c>
      <c r="I33" s="42">
        <f t="shared" si="1"/>
        <v>0</v>
      </c>
      <c r="J33" s="182"/>
    </row>
    <row r="34" spans="1:10" ht="17.45" hidden="1" customHeight="1" x14ac:dyDescent="0.25">
      <c r="A34" s="177"/>
      <c r="B34" s="26">
        <v>6</v>
      </c>
      <c r="C34" s="180">
        <f t="shared" si="2"/>
        <v>0</v>
      </c>
      <c r="D34" s="180"/>
      <c r="E34" s="162"/>
      <c r="F34" s="162"/>
      <c r="G34" s="7"/>
      <c r="H34" s="27" t="s">
        <v>3</v>
      </c>
      <c r="I34" s="42">
        <f t="shared" si="1"/>
        <v>0</v>
      </c>
      <c r="J34" s="182"/>
    </row>
    <row r="35" spans="1:10" ht="17.45" hidden="1" customHeight="1" x14ac:dyDescent="0.25">
      <c r="A35" s="177"/>
      <c r="B35" s="26">
        <v>7</v>
      </c>
      <c r="C35" s="180">
        <f t="shared" si="2"/>
        <v>0</v>
      </c>
      <c r="D35" s="180"/>
      <c r="E35" s="162"/>
      <c r="F35" s="162"/>
      <c r="G35" s="7"/>
      <c r="H35" s="27" t="s">
        <v>3</v>
      </c>
      <c r="I35" s="42">
        <f t="shared" si="1"/>
        <v>0</v>
      </c>
      <c r="J35" s="182"/>
    </row>
    <row r="36" spans="1:10" ht="17.45" hidden="1" customHeight="1" x14ac:dyDescent="0.25">
      <c r="A36" s="177"/>
      <c r="B36" s="26">
        <v>8</v>
      </c>
      <c r="C36" s="180">
        <f t="shared" si="2"/>
        <v>0</v>
      </c>
      <c r="D36" s="180"/>
      <c r="E36" s="162"/>
      <c r="F36" s="162"/>
      <c r="G36" s="7"/>
      <c r="H36" s="27" t="s">
        <v>3</v>
      </c>
      <c r="I36" s="42">
        <f t="shared" si="1"/>
        <v>0</v>
      </c>
      <c r="J36" s="182"/>
    </row>
    <row r="37" spans="1:10" ht="17.45" hidden="1" customHeight="1" x14ac:dyDescent="0.25">
      <c r="A37" s="177"/>
      <c r="B37" s="26">
        <v>9</v>
      </c>
      <c r="C37" s="180">
        <f t="shared" si="2"/>
        <v>0</v>
      </c>
      <c r="D37" s="180"/>
      <c r="E37" s="162"/>
      <c r="F37" s="162"/>
      <c r="G37" s="7"/>
      <c r="H37" s="27" t="s">
        <v>3</v>
      </c>
      <c r="I37" s="42">
        <f t="shared" si="1"/>
        <v>0</v>
      </c>
      <c r="J37" s="182"/>
    </row>
    <row r="38" spans="1:10" ht="17.45" hidden="1" customHeight="1" x14ac:dyDescent="0.25">
      <c r="A38" s="177"/>
      <c r="B38" s="26">
        <v>10</v>
      </c>
      <c r="C38" s="180">
        <f t="shared" si="2"/>
        <v>0</v>
      </c>
      <c r="D38" s="180"/>
      <c r="E38" s="138"/>
      <c r="F38" s="138"/>
      <c r="G38" s="7"/>
      <c r="H38" s="27" t="s">
        <v>3</v>
      </c>
      <c r="I38" s="43">
        <f t="shared" si="1"/>
        <v>0</v>
      </c>
      <c r="J38" s="182"/>
    </row>
    <row r="39" spans="1:10" ht="17.45" customHeight="1" x14ac:dyDescent="0.25">
      <c r="A39" s="177"/>
      <c r="B39" s="26"/>
      <c r="C39" s="184"/>
      <c r="D39" s="184"/>
      <c r="E39" s="185"/>
      <c r="F39" s="185"/>
      <c r="G39" s="37"/>
      <c r="H39" s="38"/>
      <c r="I39" s="39"/>
      <c r="J39" s="182"/>
    </row>
    <row r="40" spans="1:10" ht="18.95" customHeight="1" thickBot="1" x14ac:dyDescent="0.3">
      <c r="A40" s="178"/>
      <c r="B40" s="186" t="s">
        <v>52</v>
      </c>
      <c r="C40" s="187"/>
      <c r="D40" s="187"/>
      <c r="E40" s="187"/>
      <c r="F40" s="187"/>
      <c r="G40" s="187"/>
      <c r="H40" s="188"/>
      <c r="I40" s="44">
        <f>SUM(I29:I39)</f>
        <v>0</v>
      </c>
      <c r="J40" s="183"/>
    </row>
    <row r="41" spans="1:10" ht="42" customHeight="1" x14ac:dyDescent="0.25">
      <c r="A41" s="156" t="s">
        <v>28</v>
      </c>
      <c r="B41" s="228" t="s">
        <v>53</v>
      </c>
      <c r="C41" s="229"/>
      <c r="D41" s="229"/>
      <c r="E41" s="229"/>
      <c r="F41" s="229"/>
      <c r="G41" s="229"/>
      <c r="H41" s="230"/>
      <c r="I41" s="29">
        <v>0</v>
      </c>
      <c r="J41" s="189">
        <f>I41</f>
        <v>0</v>
      </c>
    </row>
    <row r="42" spans="1:10" x14ac:dyDescent="0.25">
      <c r="A42" s="157"/>
      <c r="B42" s="191" t="s">
        <v>54</v>
      </c>
      <c r="C42" s="193"/>
      <c r="D42" s="193"/>
      <c r="E42" s="193"/>
      <c r="F42" s="193"/>
      <c r="G42" s="193"/>
      <c r="H42" s="193"/>
      <c r="I42" s="194"/>
      <c r="J42" s="160"/>
    </row>
    <row r="43" spans="1:10" ht="29.25" customHeight="1" thickBot="1" x14ac:dyDescent="0.3">
      <c r="A43" s="227"/>
      <c r="B43" s="192"/>
      <c r="C43" s="195"/>
      <c r="D43" s="195"/>
      <c r="E43" s="195"/>
      <c r="F43" s="195"/>
      <c r="G43" s="195"/>
      <c r="H43" s="195"/>
      <c r="I43" s="196"/>
      <c r="J43" s="190"/>
    </row>
    <row r="44" spans="1:10" ht="30" customHeight="1" thickBot="1" x14ac:dyDescent="0.3">
      <c r="A44" s="105" t="s">
        <v>55</v>
      </c>
      <c r="B44" s="197" t="s">
        <v>79</v>
      </c>
      <c r="C44" s="198"/>
      <c r="D44" s="198"/>
      <c r="E44" s="198"/>
      <c r="F44" s="198"/>
      <c r="G44" s="198"/>
      <c r="H44" s="198"/>
      <c r="I44" s="1">
        <v>0</v>
      </c>
      <c r="J44" s="106">
        <f>I44</f>
        <v>0</v>
      </c>
    </row>
    <row r="45" spans="1:10" ht="14.45" customHeight="1" thickBot="1" x14ac:dyDescent="0.3">
      <c r="A45" s="156" t="s">
        <v>30</v>
      </c>
      <c r="B45" s="199" t="s">
        <v>81</v>
      </c>
      <c r="C45" s="200"/>
      <c r="D45" s="200"/>
      <c r="E45" s="200"/>
      <c r="F45" s="200"/>
      <c r="G45" s="200"/>
      <c r="H45" s="200"/>
      <c r="I45" s="201"/>
      <c r="J45" s="202">
        <f>SUM(I49:I54)</f>
        <v>0</v>
      </c>
    </row>
    <row r="46" spans="1:10" ht="12" customHeight="1" x14ac:dyDescent="0.25">
      <c r="A46" s="157"/>
      <c r="B46" s="8"/>
      <c r="C46" s="205" t="s">
        <v>57</v>
      </c>
      <c r="D46" s="206"/>
      <c r="E46" s="207"/>
      <c r="F46" s="205" t="s">
        <v>58</v>
      </c>
      <c r="G46" s="206"/>
      <c r="H46" s="208"/>
      <c r="I46" s="11" t="s">
        <v>4</v>
      </c>
      <c r="J46" s="203"/>
    </row>
    <row r="47" spans="1:10" x14ac:dyDescent="0.25">
      <c r="A47" s="177"/>
      <c r="B47" s="209" t="s">
        <v>56</v>
      </c>
      <c r="C47" s="213"/>
      <c r="D47" s="214"/>
      <c r="E47" s="215"/>
      <c r="F47" s="219"/>
      <c r="G47" s="220"/>
      <c r="H47" s="220"/>
      <c r="I47" s="221"/>
      <c r="J47" s="203"/>
    </row>
    <row r="48" spans="1:10" x14ac:dyDescent="0.25">
      <c r="A48" s="177"/>
      <c r="B48" s="210"/>
      <c r="C48" s="216"/>
      <c r="D48" s="217"/>
      <c r="E48" s="218"/>
      <c r="F48" s="222"/>
      <c r="G48" s="223"/>
      <c r="H48" s="223"/>
      <c r="I48" s="224"/>
      <c r="J48" s="203"/>
    </row>
    <row r="49" spans="1:10" ht="14.1" customHeight="1" x14ac:dyDescent="0.25">
      <c r="A49" s="177"/>
      <c r="B49" s="99" t="s">
        <v>5</v>
      </c>
      <c r="C49" s="225"/>
      <c r="D49" s="225"/>
      <c r="E49" s="225"/>
      <c r="F49" s="225"/>
      <c r="G49" s="225"/>
      <c r="H49" s="226"/>
      <c r="I49" s="46">
        <f>C49+F49</f>
        <v>0</v>
      </c>
      <c r="J49" s="203"/>
    </row>
    <row r="50" spans="1:10" ht="14.45" customHeight="1" x14ac:dyDescent="0.25">
      <c r="A50" s="157"/>
      <c r="B50" s="99" t="s">
        <v>6</v>
      </c>
      <c r="C50" s="211"/>
      <c r="D50" s="211"/>
      <c r="E50" s="211"/>
      <c r="F50" s="211"/>
      <c r="G50" s="211"/>
      <c r="H50" s="212"/>
      <c r="I50" s="46">
        <f>C50+F50</f>
        <v>0</v>
      </c>
      <c r="J50" s="204"/>
    </row>
    <row r="51" spans="1:10" ht="14.45" customHeight="1" x14ac:dyDescent="0.25">
      <c r="A51" s="157"/>
      <c r="B51" s="100" t="s">
        <v>59</v>
      </c>
      <c r="C51" s="211"/>
      <c r="D51" s="211"/>
      <c r="E51" s="211"/>
      <c r="F51" s="211"/>
      <c r="G51" s="211"/>
      <c r="H51" s="212"/>
      <c r="I51" s="46">
        <f>C51+F51</f>
        <v>0</v>
      </c>
      <c r="J51" s="204"/>
    </row>
    <row r="52" spans="1:10" ht="14.1" customHeight="1" x14ac:dyDescent="0.25">
      <c r="A52" s="157"/>
      <c r="B52" s="3" t="s">
        <v>82</v>
      </c>
      <c r="C52" s="211"/>
      <c r="D52" s="211"/>
      <c r="E52" s="211"/>
      <c r="F52" s="211"/>
      <c r="G52" s="211"/>
      <c r="H52" s="212"/>
      <c r="I52" s="46">
        <f>C52+F52</f>
        <v>0</v>
      </c>
      <c r="J52" s="204"/>
    </row>
    <row r="53" spans="1:10" ht="14.45" customHeight="1" thickBot="1" x14ac:dyDescent="0.3">
      <c r="A53" s="157"/>
      <c r="B53" s="3" t="s">
        <v>60</v>
      </c>
      <c r="C53" s="211"/>
      <c r="D53" s="211"/>
      <c r="E53" s="211"/>
      <c r="F53" s="211"/>
      <c r="G53" s="211"/>
      <c r="H53" s="212"/>
      <c r="I53" s="46">
        <f>C53+F53</f>
        <v>0</v>
      </c>
      <c r="J53" s="204"/>
    </row>
    <row r="54" spans="1:10" ht="14.45" customHeight="1" thickBot="1" x14ac:dyDescent="0.3">
      <c r="A54" s="157"/>
      <c r="B54" s="10" t="s">
        <v>61</v>
      </c>
      <c r="C54" s="101" t="s">
        <v>61</v>
      </c>
      <c r="D54" s="102">
        <v>0</v>
      </c>
      <c r="E54" s="107" t="s">
        <v>8</v>
      </c>
      <c r="F54" s="33" t="s">
        <v>173</v>
      </c>
      <c r="G54" s="236" t="s">
        <v>62</v>
      </c>
      <c r="H54" s="236"/>
      <c r="I54" s="45">
        <f>D54*F54</f>
        <v>0</v>
      </c>
      <c r="J54" s="204"/>
    </row>
    <row r="55" spans="1:10" x14ac:dyDescent="0.25">
      <c r="A55" s="237" t="s">
        <v>63</v>
      </c>
      <c r="B55" s="231" t="s">
        <v>64</v>
      </c>
      <c r="C55" s="232"/>
      <c r="D55" s="232"/>
      <c r="E55" s="232"/>
      <c r="F55" s="232"/>
      <c r="G55" s="232"/>
      <c r="H55" s="232"/>
      <c r="I55" s="233"/>
      <c r="J55" s="238">
        <f>SUM(I56:I71)</f>
        <v>0</v>
      </c>
    </row>
    <row r="56" spans="1:10" x14ac:dyDescent="0.25">
      <c r="A56" s="177"/>
      <c r="B56" s="240"/>
      <c r="C56" s="240"/>
      <c r="D56" s="240"/>
      <c r="E56" s="240"/>
      <c r="F56" s="240"/>
      <c r="G56" s="240"/>
      <c r="H56" s="240"/>
      <c r="I56" s="30">
        <v>0</v>
      </c>
      <c r="J56" s="203"/>
    </row>
    <row r="57" spans="1:10" x14ac:dyDescent="0.25">
      <c r="A57" s="177"/>
      <c r="B57" s="240"/>
      <c r="C57" s="240"/>
      <c r="D57" s="240"/>
      <c r="E57" s="240"/>
      <c r="F57" s="240"/>
      <c r="G57" s="240"/>
      <c r="H57" s="240"/>
      <c r="I57" s="30">
        <v>0</v>
      </c>
      <c r="J57" s="203"/>
    </row>
    <row r="58" spans="1:10" x14ac:dyDescent="0.25">
      <c r="A58" s="177"/>
      <c r="B58" s="240"/>
      <c r="C58" s="240"/>
      <c r="D58" s="240"/>
      <c r="E58" s="240"/>
      <c r="F58" s="240"/>
      <c r="G58" s="240"/>
      <c r="H58" s="240"/>
      <c r="I58" s="30">
        <v>0</v>
      </c>
      <c r="J58" s="203"/>
    </row>
    <row r="59" spans="1:10" x14ac:dyDescent="0.25">
      <c r="A59" s="177"/>
      <c r="B59" s="240"/>
      <c r="C59" s="240"/>
      <c r="D59" s="240"/>
      <c r="E59" s="240"/>
      <c r="F59" s="240"/>
      <c r="G59" s="240"/>
      <c r="H59" s="240"/>
      <c r="I59" s="30">
        <v>0</v>
      </c>
      <c r="J59" s="203"/>
    </row>
    <row r="60" spans="1:10" hidden="1" x14ac:dyDescent="0.25">
      <c r="A60" s="177"/>
      <c r="B60" s="240"/>
      <c r="C60" s="240"/>
      <c r="D60" s="240"/>
      <c r="E60" s="240"/>
      <c r="F60" s="240"/>
      <c r="G60" s="240"/>
      <c r="H60" s="240"/>
      <c r="I60" s="30">
        <v>0</v>
      </c>
      <c r="J60" s="203"/>
    </row>
    <row r="61" spans="1:10" hidden="1" x14ac:dyDescent="0.25">
      <c r="A61" s="177"/>
      <c r="B61" s="240"/>
      <c r="C61" s="240"/>
      <c r="D61" s="240"/>
      <c r="E61" s="240"/>
      <c r="F61" s="240"/>
      <c r="G61" s="240"/>
      <c r="H61" s="240"/>
      <c r="I61" s="30">
        <v>0</v>
      </c>
      <c r="J61" s="203"/>
    </row>
    <row r="62" spans="1:10" hidden="1" x14ac:dyDescent="0.25">
      <c r="A62" s="177"/>
      <c r="B62" s="240"/>
      <c r="C62" s="240"/>
      <c r="D62" s="240"/>
      <c r="E62" s="240"/>
      <c r="F62" s="240"/>
      <c r="G62" s="240"/>
      <c r="H62" s="240"/>
      <c r="I62" s="30">
        <v>0</v>
      </c>
      <c r="J62" s="203"/>
    </row>
    <row r="63" spans="1:10" hidden="1" x14ac:dyDescent="0.25">
      <c r="A63" s="177"/>
      <c r="B63" s="240"/>
      <c r="C63" s="240"/>
      <c r="D63" s="240"/>
      <c r="E63" s="240"/>
      <c r="F63" s="240"/>
      <c r="G63" s="240"/>
      <c r="H63" s="240"/>
      <c r="I63" s="30">
        <v>0</v>
      </c>
      <c r="J63" s="203"/>
    </row>
    <row r="64" spans="1:10" hidden="1" x14ac:dyDescent="0.25">
      <c r="A64" s="177"/>
      <c r="B64" s="240"/>
      <c r="C64" s="240"/>
      <c r="D64" s="240"/>
      <c r="E64" s="240"/>
      <c r="F64" s="240"/>
      <c r="G64" s="240"/>
      <c r="H64" s="240"/>
      <c r="I64" s="30">
        <v>0</v>
      </c>
      <c r="J64" s="203"/>
    </row>
    <row r="65" spans="1:10" hidden="1" x14ac:dyDescent="0.25">
      <c r="A65" s="177"/>
      <c r="B65" s="240"/>
      <c r="C65" s="240"/>
      <c r="D65" s="240"/>
      <c r="E65" s="240"/>
      <c r="F65" s="240"/>
      <c r="G65" s="240"/>
      <c r="H65" s="240"/>
      <c r="I65" s="30">
        <v>0</v>
      </c>
      <c r="J65" s="203"/>
    </row>
    <row r="66" spans="1:10" hidden="1" x14ac:dyDescent="0.25">
      <c r="A66" s="177"/>
      <c r="B66" s="240"/>
      <c r="C66" s="240"/>
      <c r="D66" s="240"/>
      <c r="E66" s="240"/>
      <c r="F66" s="240"/>
      <c r="G66" s="240"/>
      <c r="H66" s="240"/>
      <c r="I66" s="30">
        <v>0</v>
      </c>
      <c r="J66" s="203"/>
    </row>
    <row r="67" spans="1:10" hidden="1" x14ac:dyDescent="0.25">
      <c r="A67" s="177"/>
      <c r="B67" s="240"/>
      <c r="C67" s="240"/>
      <c r="D67" s="240"/>
      <c r="E67" s="240"/>
      <c r="F67" s="240"/>
      <c r="G67" s="240"/>
      <c r="H67" s="240"/>
      <c r="I67" s="30">
        <v>0</v>
      </c>
      <c r="J67" s="203"/>
    </row>
    <row r="68" spans="1:10" hidden="1" x14ac:dyDescent="0.25">
      <c r="A68" s="177"/>
      <c r="B68" s="240"/>
      <c r="C68" s="240"/>
      <c r="D68" s="240"/>
      <c r="E68" s="240"/>
      <c r="F68" s="240"/>
      <c r="G68" s="240"/>
      <c r="H68" s="240"/>
      <c r="I68" s="30">
        <v>0</v>
      </c>
      <c r="J68" s="203"/>
    </row>
    <row r="69" spans="1:10" hidden="1" x14ac:dyDescent="0.25">
      <c r="A69" s="177"/>
      <c r="B69" s="240"/>
      <c r="C69" s="240"/>
      <c r="D69" s="240"/>
      <c r="E69" s="240"/>
      <c r="F69" s="240"/>
      <c r="G69" s="240"/>
      <c r="H69" s="240"/>
      <c r="I69" s="30">
        <v>0</v>
      </c>
      <c r="J69" s="203"/>
    </row>
    <row r="70" spans="1:10" hidden="1" x14ac:dyDescent="0.25">
      <c r="A70" s="177"/>
      <c r="B70" s="240"/>
      <c r="C70" s="240"/>
      <c r="D70" s="240"/>
      <c r="E70" s="240"/>
      <c r="F70" s="240"/>
      <c r="G70" s="240"/>
      <c r="H70" s="240"/>
      <c r="I70" s="30">
        <v>0</v>
      </c>
      <c r="J70" s="203"/>
    </row>
    <row r="71" spans="1:10" ht="18.75" thickBot="1" x14ac:dyDescent="0.3">
      <c r="A71" s="178"/>
      <c r="B71" s="264"/>
      <c r="C71" s="265"/>
      <c r="D71" s="265"/>
      <c r="E71" s="265"/>
      <c r="F71" s="265"/>
      <c r="G71" s="265"/>
      <c r="H71" s="265"/>
      <c r="I71" s="31">
        <v>0</v>
      </c>
      <c r="J71" s="239"/>
    </row>
    <row r="72" spans="1:10" ht="18" customHeight="1" x14ac:dyDescent="0.25">
      <c r="A72" s="156" t="s">
        <v>65</v>
      </c>
      <c r="B72" s="231" t="s">
        <v>84</v>
      </c>
      <c r="C72" s="232"/>
      <c r="D72" s="232"/>
      <c r="E72" s="232"/>
      <c r="F72" s="232"/>
      <c r="G72" s="232"/>
      <c r="H72" s="232"/>
      <c r="I72" s="233"/>
      <c r="J72" s="238">
        <f>SUM(I73:I87)</f>
        <v>0</v>
      </c>
    </row>
    <row r="73" spans="1:10" x14ac:dyDescent="0.25">
      <c r="A73" s="157"/>
      <c r="B73" s="241"/>
      <c r="C73" s="242"/>
      <c r="D73" s="242"/>
      <c r="E73" s="242"/>
      <c r="F73" s="242"/>
      <c r="G73" s="242"/>
      <c r="H73" s="242"/>
      <c r="I73" s="30">
        <v>0</v>
      </c>
      <c r="J73" s="203"/>
    </row>
    <row r="74" spans="1:10" x14ac:dyDescent="0.25">
      <c r="A74" s="157"/>
      <c r="B74" s="241"/>
      <c r="C74" s="242"/>
      <c r="D74" s="242"/>
      <c r="E74" s="242"/>
      <c r="F74" s="242"/>
      <c r="G74" s="242"/>
      <c r="H74" s="242"/>
      <c r="I74" s="30">
        <v>0</v>
      </c>
      <c r="J74" s="203"/>
    </row>
    <row r="75" spans="1:10" hidden="1" x14ac:dyDescent="0.25">
      <c r="A75" s="157"/>
      <c r="B75" s="241"/>
      <c r="C75" s="242"/>
      <c r="D75" s="242"/>
      <c r="E75" s="242"/>
      <c r="F75" s="242"/>
      <c r="G75" s="242"/>
      <c r="H75" s="242"/>
      <c r="I75" s="30">
        <v>0</v>
      </c>
      <c r="J75" s="203"/>
    </row>
    <row r="76" spans="1:10" hidden="1" x14ac:dyDescent="0.25">
      <c r="A76" s="157"/>
      <c r="B76" s="241"/>
      <c r="C76" s="242"/>
      <c r="D76" s="242"/>
      <c r="E76" s="242"/>
      <c r="F76" s="242"/>
      <c r="G76" s="242"/>
      <c r="H76" s="242"/>
      <c r="I76" s="30">
        <v>0</v>
      </c>
      <c r="J76" s="203"/>
    </row>
    <row r="77" spans="1:10" hidden="1" x14ac:dyDescent="0.25">
      <c r="A77" s="157"/>
      <c r="B77" s="241"/>
      <c r="C77" s="242"/>
      <c r="D77" s="242"/>
      <c r="E77" s="242"/>
      <c r="F77" s="242"/>
      <c r="G77" s="242"/>
      <c r="H77" s="242"/>
      <c r="I77" s="30">
        <v>0</v>
      </c>
      <c r="J77" s="203"/>
    </row>
    <row r="78" spans="1:10" hidden="1" x14ac:dyDescent="0.25">
      <c r="A78" s="157"/>
      <c r="B78" s="241"/>
      <c r="C78" s="242"/>
      <c r="D78" s="242"/>
      <c r="E78" s="242"/>
      <c r="F78" s="242"/>
      <c r="G78" s="242"/>
      <c r="H78" s="242"/>
      <c r="I78" s="30">
        <v>0</v>
      </c>
      <c r="J78" s="203"/>
    </row>
    <row r="79" spans="1:10" hidden="1" x14ac:dyDescent="0.25">
      <c r="A79" s="157"/>
      <c r="B79" s="241"/>
      <c r="C79" s="242"/>
      <c r="D79" s="242"/>
      <c r="E79" s="242"/>
      <c r="F79" s="242"/>
      <c r="G79" s="242"/>
      <c r="H79" s="242"/>
      <c r="I79" s="30">
        <v>0</v>
      </c>
      <c r="J79" s="203"/>
    </row>
    <row r="80" spans="1:10" hidden="1" x14ac:dyDescent="0.25">
      <c r="A80" s="157"/>
      <c r="B80" s="241"/>
      <c r="C80" s="242"/>
      <c r="D80" s="242"/>
      <c r="E80" s="242"/>
      <c r="F80" s="242"/>
      <c r="G80" s="242"/>
      <c r="H80" s="242"/>
      <c r="I80" s="30">
        <v>0</v>
      </c>
      <c r="J80" s="203"/>
    </row>
    <row r="81" spans="1:10" hidden="1" x14ac:dyDescent="0.25">
      <c r="A81" s="157"/>
      <c r="B81" s="241"/>
      <c r="C81" s="242"/>
      <c r="D81" s="242"/>
      <c r="E81" s="242"/>
      <c r="F81" s="242"/>
      <c r="G81" s="242"/>
      <c r="H81" s="242"/>
      <c r="I81" s="30">
        <v>0</v>
      </c>
      <c r="J81" s="203"/>
    </row>
    <row r="82" spans="1:10" hidden="1" x14ac:dyDescent="0.25">
      <c r="A82" s="157"/>
      <c r="B82" s="241"/>
      <c r="C82" s="242"/>
      <c r="D82" s="242"/>
      <c r="E82" s="242"/>
      <c r="F82" s="242"/>
      <c r="G82" s="242"/>
      <c r="H82" s="242"/>
      <c r="I82" s="30">
        <v>0</v>
      </c>
      <c r="J82" s="203"/>
    </row>
    <row r="83" spans="1:10" hidden="1" x14ac:dyDescent="0.25">
      <c r="A83" s="157"/>
      <c r="B83" s="241"/>
      <c r="C83" s="242"/>
      <c r="D83" s="242"/>
      <c r="E83" s="242"/>
      <c r="F83" s="242"/>
      <c r="G83" s="242"/>
      <c r="H83" s="242"/>
      <c r="I83" s="30">
        <v>0</v>
      </c>
      <c r="J83" s="203"/>
    </row>
    <row r="84" spans="1:10" hidden="1" x14ac:dyDescent="0.25">
      <c r="A84" s="157"/>
      <c r="B84" s="241"/>
      <c r="C84" s="242"/>
      <c r="D84" s="242"/>
      <c r="E84" s="242"/>
      <c r="F84" s="242"/>
      <c r="G84" s="242"/>
      <c r="H84" s="242"/>
      <c r="I84" s="30">
        <v>0</v>
      </c>
      <c r="J84" s="203"/>
    </row>
    <row r="85" spans="1:10" hidden="1" x14ac:dyDescent="0.25">
      <c r="A85" s="157"/>
      <c r="B85" s="241"/>
      <c r="C85" s="242"/>
      <c r="D85" s="242"/>
      <c r="E85" s="242"/>
      <c r="F85" s="242"/>
      <c r="G85" s="242"/>
      <c r="H85" s="242"/>
      <c r="I85" s="30">
        <v>0</v>
      </c>
      <c r="J85" s="203"/>
    </row>
    <row r="86" spans="1:10" hidden="1" x14ac:dyDescent="0.25">
      <c r="A86" s="157"/>
      <c r="B86" s="241"/>
      <c r="C86" s="242"/>
      <c r="D86" s="242"/>
      <c r="E86" s="242"/>
      <c r="F86" s="242"/>
      <c r="G86" s="242"/>
      <c r="H86" s="242"/>
      <c r="I86" s="30">
        <v>0</v>
      </c>
      <c r="J86" s="203"/>
    </row>
    <row r="87" spans="1:10" ht="18" customHeight="1" thickBot="1" x14ac:dyDescent="0.3">
      <c r="A87" s="227"/>
      <c r="B87" s="234"/>
      <c r="C87" s="235"/>
      <c r="D87" s="235"/>
      <c r="E87" s="235"/>
      <c r="F87" s="235"/>
      <c r="G87" s="235"/>
      <c r="H87" s="235"/>
      <c r="I87" s="32">
        <v>0</v>
      </c>
      <c r="J87" s="239"/>
    </row>
    <row r="88" spans="1:10" ht="26.25" thickBot="1" x14ac:dyDescent="0.3">
      <c r="A88" s="28" t="s">
        <v>33</v>
      </c>
      <c r="B88" s="247" t="s">
        <v>85</v>
      </c>
      <c r="C88" s="248"/>
      <c r="D88" s="248"/>
      <c r="E88" s="248"/>
      <c r="F88" s="248"/>
      <c r="G88" s="248"/>
      <c r="H88" s="248"/>
      <c r="I88" s="249"/>
      <c r="J88" s="106">
        <f>SUM(J12:J87)</f>
        <v>0</v>
      </c>
    </row>
    <row r="89" spans="1:10" ht="21.95" customHeight="1" x14ac:dyDescent="0.25">
      <c r="A89" s="156" t="s">
        <v>66</v>
      </c>
      <c r="B89" s="250" t="s">
        <v>67</v>
      </c>
      <c r="C89" s="251"/>
      <c r="D89" s="251"/>
      <c r="E89" s="254">
        <v>0</v>
      </c>
      <c r="F89" s="255"/>
      <c r="G89" s="258">
        <f>J88*E89</f>
        <v>0</v>
      </c>
      <c r="H89" s="259"/>
      <c r="I89" s="260"/>
      <c r="J89" s="159">
        <f>G89</f>
        <v>0</v>
      </c>
    </row>
    <row r="90" spans="1:10" ht="21.95" customHeight="1" thickBot="1" x14ac:dyDescent="0.3">
      <c r="A90" s="227"/>
      <c r="B90" s="252"/>
      <c r="C90" s="253"/>
      <c r="D90" s="253"/>
      <c r="E90" s="256"/>
      <c r="F90" s="257"/>
      <c r="G90" s="261"/>
      <c r="H90" s="262"/>
      <c r="I90" s="263"/>
      <c r="J90" s="190"/>
    </row>
    <row r="91" spans="1:10" ht="18.75" thickBot="1" x14ac:dyDescent="0.3">
      <c r="A91" s="108" t="s">
        <v>68</v>
      </c>
      <c r="B91" s="244" t="s">
        <v>69</v>
      </c>
      <c r="C91" s="245"/>
      <c r="D91" s="245"/>
      <c r="E91" s="245"/>
      <c r="F91" s="245"/>
      <c r="G91" s="245"/>
      <c r="H91" s="245"/>
      <c r="I91" s="246"/>
      <c r="J91" s="106">
        <f>J88+J89</f>
        <v>0</v>
      </c>
    </row>
    <row r="92" spans="1:10" x14ac:dyDescent="0.25">
      <c r="A92" s="47"/>
      <c r="B92" s="48"/>
      <c r="C92" s="48"/>
      <c r="D92" s="48"/>
      <c r="E92" s="48"/>
      <c r="F92" s="48"/>
      <c r="G92" s="48"/>
      <c r="H92" s="48"/>
      <c r="I92" s="48"/>
      <c r="J92" s="49"/>
    </row>
    <row r="93" spans="1:10" x14ac:dyDescent="0.25">
      <c r="A93" s="243" t="s">
        <v>70</v>
      </c>
      <c r="B93" s="243"/>
      <c r="C93" s="243"/>
      <c r="D93" s="243"/>
      <c r="E93" s="243"/>
      <c r="F93" s="243"/>
      <c r="G93" s="243"/>
      <c r="H93" s="243"/>
      <c r="I93" s="243"/>
      <c r="J93" s="243"/>
    </row>
  </sheetData>
  <sheetProtection sheet="1" formatRows="0" insertRows="0"/>
  <mergeCells count="136">
    <mergeCell ref="A93:J93"/>
    <mergeCell ref="A3:J3"/>
    <mergeCell ref="B91:I91"/>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B86:H86"/>
    <mergeCell ref="B67:H67"/>
    <mergeCell ref="B68:H68"/>
    <mergeCell ref="B69:H69"/>
    <mergeCell ref="B70:H70"/>
    <mergeCell ref="B71:H71"/>
    <mergeCell ref="A72:A87"/>
    <mergeCell ref="B72:I72"/>
    <mergeCell ref="B87:H87"/>
    <mergeCell ref="G54:H54"/>
    <mergeCell ref="A55:A71"/>
    <mergeCell ref="B55:I55"/>
    <mergeCell ref="J55:J71"/>
    <mergeCell ref="B56:H56"/>
    <mergeCell ref="B57:H57"/>
    <mergeCell ref="B58:H58"/>
    <mergeCell ref="B59:H59"/>
    <mergeCell ref="B60:H60"/>
    <mergeCell ref="B66:H66"/>
    <mergeCell ref="B61:H61"/>
    <mergeCell ref="B62:H62"/>
    <mergeCell ref="B63:H63"/>
    <mergeCell ref="B64:H64"/>
    <mergeCell ref="B65:H65"/>
    <mergeCell ref="B77:H77"/>
    <mergeCell ref="B78:H78"/>
    <mergeCell ref="B79:H79"/>
    <mergeCell ref="B80:H80"/>
    <mergeCell ref="B81:H81"/>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A41:A43"/>
    <mergeCell ref="B41:H41"/>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C23:D23"/>
    <mergeCell ref="E23:F23"/>
    <mergeCell ref="B24:H24"/>
    <mergeCell ref="B25:B27"/>
    <mergeCell ref="C25:I27"/>
    <mergeCell ref="A28:A40"/>
    <mergeCell ref="C28:D28"/>
    <mergeCell ref="E28:F28"/>
    <mergeCell ref="E33:F33"/>
    <mergeCell ref="C34:D34"/>
    <mergeCell ref="E34:F34"/>
    <mergeCell ref="C35:D35"/>
    <mergeCell ref="E35:F35"/>
    <mergeCell ref="C36:D36"/>
    <mergeCell ref="E36:F36"/>
    <mergeCell ref="C37:D37"/>
    <mergeCell ref="E37:F37"/>
    <mergeCell ref="A1:J1"/>
    <mergeCell ref="A6:A10"/>
    <mergeCell ref="D6:I6"/>
    <mergeCell ref="J6:J10"/>
    <mergeCell ref="D7:I7"/>
    <mergeCell ref="D8:I8"/>
    <mergeCell ref="D10:I10"/>
    <mergeCell ref="D9:I9"/>
    <mergeCell ref="E20:F20"/>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s>
  <pageMargins left="0.7" right="0.45" top="0.2" bottom="0.18" header="0.17" footer="0.17"/>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1CF5-92A4-47F6-83EA-D6225A3C8344}">
  <sheetPr codeName="Sheet8"/>
  <dimension ref="A1:K93"/>
  <sheetViews>
    <sheetView zoomScale="120" zoomScaleNormal="120" zoomScaleSheetLayoutView="85" workbookViewId="0">
      <selection activeCell="M9" sqref="M9"/>
    </sheetView>
  </sheetViews>
  <sheetFormatPr defaultColWidth="9.26953125" defaultRowHeight="18" x14ac:dyDescent="0.25"/>
  <cols>
    <col min="1" max="1" width="9.26953125" customWidth="1"/>
    <col min="2" max="2" width="8.179687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6" t="s">
        <v>37</v>
      </c>
      <c r="B1" s="126"/>
      <c r="C1" s="126"/>
      <c r="D1" s="126"/>
      <c r="E1" s="126"/>
      <c r="F1" s="126"/>
      <c r="G1" s="126"/>
      <c r="H1" s="126"/>
      <c r="I1" s="126"/>
      <c r="J1" s="126"/>
    </row>
    <row r="2" spans="1:11" x14ac:dyDescent="0.25">
      <c r="A2" s="103"/>
      <c r="B2" s="103"/>
      <c r="C2" s="103"/>
      <c r="D2" s="103"/>
      <c r="E2" s="103"/>
      <c r="F2" s="103"/>
      <c r="G2" s="103"/>
      <c r="H2" s="103"/>
      <c r="I2" s="103"/>
      <c r="J2" s="103"/>
    </row>
    <row r="3" spans="1:11" ht="45.75" customHeight="1" x14ac:dyDescent="0.25">
      <c r="A3" s="127" t="s">
        <v>38</v>
      </c>
      <c r="B3" s="127"/>
      <c r="C3" s="127"/>
      <c r="D3" s="127"/>
      <c r="E3" s="127"/>
      <c r="F3" s="127"/>
      <c r="G3" s="127"/>
      <c r="H3" s="127"/>
      <c r="I3" s="127"/>
      <c r="J3" s="127"/>
      <c r="K3" s="60"/>
    </row>
    <row r="4" spans="1:11" x14ac:dyDescent="0.25">
      <c r="A4" s="103"/>
      <c r="B4" s="103"/>
      <c r="C4" s="103"/>
      <c r="D4" s="103"/>
      <c r="E4" s="103"/>
      <c r="F4" s="103"/>
      <c r="G4" s="103"/>
      <c r="H4" s="103"/>
      <c r="I4" s="103"/>
      <c r="J4" s="103"/>
    </row>
    <row r="5" spans="1:11" ht="18.75" thickBot="1" x14ac:dyDescent="0.3">
      <c r="A5" s="50"/>
      <c r="D5" s="293" t="s">
        <v>179</v>
      </c>
      <c r="G5" s="51"/>
      <c r="J5" s="52" t="s">
        <v>165</v>
      </c>
    </row>
    <row r="6" spans="1:11" ht="30" customHeight="1" thickBot="1" x14ac:dyDescent="0.3">
      <c r="A6" s="141"/>
      <c r="B6" s="12" t="s">
        <v>39</v>
      </c>
      <c r="C6" s="13"/>
      <c r="D6" s="144" t="str">
        <f>IF(Resumen!$C7=0,"",Resumen!$C7)</f>
        <v/>
      </c>
      <c r="E6" s="145"/>
      <c r="F6" s="145"/>
      <c r="G6" s="145"/>
      <c r="H6" s="145"/>
      <c r="I6" s="146"/>
      <c r="J6" s="147"/>
    </row>
    <row r="7" spans="1:11" ht="30" customHeight="1" thickBot="1" x14ac:dyDescent="0.3">
      <c r="A7" s="142"/>
      <c r="B7" s="14" t="s">
        <v>71</v>
      </c>
      <c r="C7" s="15"/>
      <c r="D7" s="144" t="str">
        <f>IF(Resumen!$C8=0,"",Resumen!$C8)</f>
        <v/>
      </c>
      <c r="E7" s="145"/>
      <c r="F7" s="145"/>
      <c r="G7" s="145"/>
      <c r="H7" s="145"/>
      <c r="I7" s="146"/>
      <c r="J7" s="148"/>
    </row>
    <row r="8" spans="1:11" ht="30" customHeight="1" thickBot="1" x14ac:dyDescent="0.3">
      <c r="A8" s="142"/>
      <c r="B8" s="14" t="s">
        <v>21</v>
      </c>
      <c r="C8" s="15"/>
      <c r="D8" s="144" t="str">
        <f>IF(Resumen!$C9=0,"",Resumen!$C9)</f>
        <v/>
      </c>
      <c r="E8" s="145"/>
      <c r="F8" s="145"/>
      <c r="G8" s="145"/>
      <c r="H8" s="145"/>
      <c r="I8" s="146"/>
      <c r="J8" s="148"/>
    </row>
    <row r="9" spans="1:11" ht="30" customHeight="1" thickBot="1" x14ac:dyDescent="0.3">
      <c r="A9" s="142"/>
      <c r="B9" s="16" t="s">
        <v>22</v>
      </c>
      <c r="C9" s="17"/>
      <c r="D9" s="144" t="str">
        <f>IF(Resumen!$C10=0,"",Resumen!$C10)</f>
        <v/>
      </c>
      <c r="E9" s="145"/>
      <c r="F9" s="145"/>
      <c r="G9" s="145"/>
      <c r="H9" s="145"/>
      <c r="I9" s="146"/>
      <c r="J9" s="148"/>
    </row>
    <row r="10" spans="1:11" ht="30" customHeight="1" thickBot="1" x14ac:dyDescent="0.3">
      <c r="A10" s="143"/>
      <c r="B10" s="16" t="s">
        <v>40</v>
      </c>
      <c r="C10" s="17"/>
      <c r="D10" s="266" t="s">
        <v>176</v>
      </c>
      <c r="E10" s="267"/>
      <c r="F10" s="267"/>
      <c r="G10" s="267"/>
      <c r="H10" s="267"/>
      <c r="I10" s="268"/>
      <c r="J10" s="149"/>
    </row>
    <row r="11" spans="1:11" ht="26.25" thickBot="1" x14ac:dyDescent="0.3">
      <c r="A11" s="18" t="s">
        <v>24</v>
      </c>
      <c r="B11" s="153" t="s">
        <v>72</v>
      </c>
      <c r="C11" s="154"/>
      <c r="D11" s="154"/>
      <c r="E11" s="154"/>
      <c r="F11" s="154"/>
      <c r="G11" s="154"/>
      <c r="H11" s="154"/>
      <c r="I11" s="155"/>
      <c r="J11" s="19" t="s">
        <v>0</v>
      </c>
    </row>
    <row r="12" spans="1:11" ht="68.25" customHeight="1" x14ac:dyDescent="0.25">
      <c r="A12" s="156" t="s">
        <v>43</v>
      </c>
      <c r="B12" s="20" t="s">
        <v>44</v>
      </c>
      <c r="C12" s="158" t="s">
        <v>45</v>
      </c>
      <c r="D12" s="158"/>
      <c r="E12" s="158" t="s">
        <v>46</v>
      </c>
      <c r="F12" s="158"/>
      <c r="G12" s="109" t="s">
        <v>73</v>
      </c>
      <c r="H12" s="109"/>
      <c r="I12" s="21" t="s">
        <v>48</v>
      </c>
      <c r="J12" s="159">
        <f>I24</f>
        <v>0</v>
      </c>
    </row>
    <row r="13" spans="1:11" ht="17.45" customHeight="1" x14ac:dyDescent="0.25">
      <c r="A13" s="157"/>
      <c r="B13" s="22">
        <v>1</v>
      </c>
      <c r="C13" s="140"/>
      <c r="D13" s="140"/>
      <c r="E13" s="139"/>
      <c r="F13" s="139"/>
      <c r="G13" s="4"/>
      <c r="H13" s="9">
        <v>6</v>
      </c>
      <c r="I13" s="40">
        <f t="shared" ref="I13:I22" si="0">E13*G13/12*H13</f>
        <v>0</v>
      </c>
      <c r="J13" s="160"/>
    </row>
    <row r="14" spans="1:11" ht="17.45" customHeight="1" x14ac:dyDescent="0.25">
      <c r="A14" s="157"/>
      <c r="B14" s="22">
        <v>2</v>
      </c>
      <c r="C14" s="140"/>
      <c r="D14" s="140"/>
      <c r="E14" s="139"/>
      <c r="F14" s="139"/>
      <c r="G14" s="4"/>
      <c r="H14" s="9">
        <v>6</v>
      </c>
      <c r="I14" s="40">
        <f t="shared" si="0"/>
        <v>0</v>
      </c>
      <c r="J14" s="160"/>
    </row>
    <row r="15" spans="1:11" ht="17.45" customHeight="1" x14ac:dyDescent="0.25">
      <c r="A15" s="157"/>
      <c r="B15" s="22">
        <v>3</v>
      </c>
      <c r="C15" s="140"/>
      <c r="D15" s="140"/>
      <c r="E15" s="139"/>
      <c r="F15" s="139"/>
      <c r="G15" s="4"/>
      <c r="H15" s="9">
        <v>6</v>
      </c>
      <c r="I15" s="40">
        <f t="shared" si="0"/>
        <v>0</v>
      </c>
      <c r="J15" s="160"/>
    </row>
    <row r="16" spans="1:11" ht="17.45" customHeight="1" x14ac:dyDescent="0.25">
      <c r="A16" s="157"/>
      <c r="B16" s="22">
        <v>4</v>
      </c>
      <c r="C16" s="140"/>
      <c r="D16" s="140"/>
      <c r="E16" s="139"/>
      <c r="F16" s="139"/>
      <c r="G16" s="4"/>
      <c r="H16" s="9">
        <v>6</v>
      </c>
      <c r="I16" s="40">
        <f t="shared" si="0"/>
        <v>0</v>
      </c>
      <c r="J16" s="160"/>
    </row>
    <row r="17" spans="1:10" ht="17.45" customHeight="1" x14ac:dyDescent="0.25">
      <c r="A17" s="157"/>
      <c r="B17" s="22">
        <v>5</v>
      </c>
      <c r="C17" s="140"/>
      <c r="D17" s="140"/>
      <c r="E17" s="139"/>
      <c r="F17" s="139"/>
      <c r="G17" s="4"/>
      <c r="H17" s="9">
        <v>6</v>
      </c>
      <c r="I17" s="40">
        <f t="shared" si="0"/>
        <v>0</v>
      </c>
      <c r="J17" s="160"/>
    </row>
    <row r="18" spans="1:10" ht="17.45" hidden="1" customHeight="1" x14ac:dyDescent="0.25">
      <c r="A18" s="157"/>
      <c r="B18" s="22">
        <v>6</v>
      </c>
      <c r="C18" s="140"/>
      <c r="D18" s="140"/>
      <c r="E18" s="139"/>
      <c r="F18" s="139"/>
      <c r="G18" s="4"/>
      <c r="H18" s="9">
        <v>6</v>
      </c>
      <c r="I18" s="40">
        <f t="shared" si="0"/>
        <v>0</v>
      </c>
      <c r="J18" s="160"/>
    </row>
    <row r="19" spans="1:10" ht="17.45" hidden="1" customHeight="1" x14ac:dyDescent="0.25">
      <c r="A19" s="157"/>
      <c r="B19" s="22">
        <v>7</v>
      </c>
      <c r="C19" s="140"/>
      <c r="D19" s="140"/>
      <c r="E19" s="139"/>
      <c r="F19" s="139"/>
      <c r="G19" s="4"/>
      <c r="H19" s="9">
        <v>6</v>
      </c>
      <c r="I19" s="40">
        <f t="shared" si="0"/>
        <v>0</v>
      </c>
      <c r="J19" s="160"/>
    </row>
    <row r="20" spans="1:10" hidden="1" x14ac:dyDescent="0.25">
      <c r="A20" s="157"/>
      <c r="B20" s="22">
        <v>8</v>
      </c>
      <c r="C20" s="161"/>
      <c r="D20" s="161"/>
      <c r="E20" s="139"/>
      <c r="F20" s="139"/>
      <c r="G20" s="5"/>
      <c r="H20" s="9">
        <v>6</v>
      </c>
      <c r="I20" s="40">
        <f t="shared" si="0"/>
        <v>0</v>
      </c>
      <c r="J20" s="160"/>
    </row>
    <row r="21" spans="1:10" hidden="1" x14ac:dyDescent="0.25">
      <c r="A21" s="157"/>
      <c r="B21" s="22">
        <v>9</v>
      </c>
      <c r="C21" s="161"/>
      <c r="D21" s="161"/>
      <c r="E21" s="162"/>
      <c r="F21" s="162"/>
      <c r="G21" s="5"/>
      <c r="H21" s="9">
        <v>6</v>
      </c>
      <c r="I21" s="40">
        <f t="shared" si="0"/>
        <v>0</v>
      </c>
      <c r="J21" s="160"/>
    </row>
    <row r="22" spans="1:10" hidden="1" x14ac:dyDescent="0.25">
      <c r="A22" s="157"/>
      <c r="B22" s="22">
        <v>10</v>
      </c>
      <c r="C22" s="137"/>
      <c r="D22" s="137"/>
      <c r="E22" s="138"/>
      <c r="F22" s="138"/>
      <c r="G22" s="6"/>
      <c r="H22" s="9">
        <v>6</v>
      </c>
      <c r="I22" s="40">
        <f t="shared" si="0"/>
        <v>0</v>
      </c>
      <c r="J22" s="160"/>
    </row>
    <row r="23" spans="1:10" x14ac:dyDescent="0.25">
      <c r="A23" s="157"/>
      <c r="B23" s="22"/>
      <c r="C23" s="163"/>
      <c r="D23" s="163"/>
      <c r="E23" s="164"/>
      <c r="F23" s="164"/>
      <c r="G23" s="34"/>
      <c r="H23" s="35"/>
      <c r="I23" s="36"/>
      <c r="J23" s="160"/>
    </row>
    <row r="24" spans="1:10" ht="18.95" customHeight="1" thickBot="1" x14ac:dyDescent="0.3">
      <c r="A24" s="157"/>
      <c r="B24" s="165" t="s">
        <v>49</v>
      </c>
      <c r="C24" s="166"/>
      <c r="D24" s="166"/>
      <c r="E24" s="166"/>
      <c r="F24" s="166"/>
      <c r="G24" s="166"/>
      <c r="H24" s="166"/>
      <c r="I24" s="41">
        <f>SUM(I13:I23)</f>
        <v>0</v>
      </c>
      <c r="J24" s="160"/>
    </row>
    <row r="25" spans="1:10" ht="17.45" customHeight="1" x14ac:dyDescent="0.25">
      <c r="A25" s="157"/>
      <c r="B25" s="167" t="s">
        <v>56</v>
      </c>
      <c r="C25" s="170"/>
      <c r="D25" s="170"/>
      <c r="E25" s="170"/>
      <c r="F25" s="170"/>
      <c r="G25" s="170"/>
      <c r="H25" s="170"/>
      <c r="I25" s="171"/>
      <c r="J25" s="160"/>
    </row>
    <row r="26" spans="1:10" ht="17.45" customHeight="1" x14ac:dyDescent="0.25">
      <c r="A26" s="157"/>
      <c r="B26" s="168"/>
      <c r="C26" s="172"/>
      <c r="D26" s="172"/>
      <c r="E26" s="172"/>
      <c r="F26" s="172"/>
      <c r="G26" s="172"/>
      <c r="H26" s="172"/>
      <c r="I26" s="173"/>
      <c r="J26" s="160"/>
    </row>
    <row r="27" spans="1:10" ht="17.45" customHeight="1" thickBot="1" x14ac:dyDescent="0.3">
      <c r="A27" s="157"/>
      <c r="B27" s="169"/>
      <c r="C27" s="174"/>
      <c r="D27" s="174"/>
      <c r="E27" s="174"/>
      <c r="F27" s="174"/>
      <c r="G27" s="174"/>
      <c r="H27" s="174"/>
      <c r="I27" s="175"/>
      <c r="J27" s="160"/>
    </row>
    <row r="28" spans="1:10" ht="51.75" customHeight="1" x14ac:dyDescent="0.25">
      <c r="A28" s="269" t="s">
        <v>74</v>
      </c>
      <c r="B28" s="23" t="s">
        <v>44</v>
      </c>
      <c r="C28" s="158" t="s">
        <v>142</v>
      </c>
      <c r="D28" s="158"/>
      <c r="E28" s="179" t="s">
        <v>143</v>
      </c>
      <c r="F28" s="179"/>
      <c r="G28" s="24" t="s">
        <v>2</v>
      </c>
      <c r="H28" s="24" t="s">
        <v>3</v>
      </c>
      <c r="I28" s="25" t="s">
        <v>78</v>
      </c>
      <c r="J28" s="181">
        <f>I40</f>
        <v>0</v>
      </c>
    </row>
    <row r="29" spans="1:10" ht="17.45" customHeight="1" x14ac:dyDescent="0.25">
      <c r="A29" s="177"/>
      <c r="B29" s="26">
        <v>1</v>
      </c>
      <c r="C29" s="180">
        <f t="shared" ref="C29:C38" si="1">I13</f>
        <v>0</v>
      </c>
      <c r="D29" s="180"/>
      <c r="E29" s="162"/>
      <c r="F29" s="162"/>
      <c r="G29" s="7"/>
      <c r="H29" s="27" t="s">
        <v>3</v>
      </c>
      <c r="I29" s="42">
        <f t="shared" ref="I29:I38" si="2">(C29*G29)+E29</f>
        <v>0</v>
      </c>
      <c r="J29" s="182"/>
    </row>
    <row r="30" spans="1:10" ht="17.45" customHeight="1" x14ac:dyDescent="0.25">
      <c r="A30" s="177"/>
      <c r="B30" s="26">
        <v>2</v>
      </c>
      <c r="C30" s="180">
        <f t="shared" si="1"/>
        <v>0</v>
      </c>
      <c r="D30" s="180"/>
      <c r="E30" s="162"/>
      <c r="F30" s="162"/>
      <c r="G30" s="7"/>
      <c r="H30" s="27" t="s">
        <v>3</v>
      </c>
      <c r="I30" s="42">
        <f t="shared" si="2"/>
        <v>0</v>
      </c>
      <c r="J30" s="182"/>
    </row>
    <row r="31" spans="1:10" ht="17.45" customHeight="1" x14ac:dyDescent="0.25">
      <c r="A31" s="177"/>
      <c r="B31" s="26">
        <v>3</v>
      </c>
      <c r="C31" s="180">
        <f t="shared" si="1"/>
        <v>0</v>
      </c>
      <c r="D31" s="180"/>
      <c r="E31" s="162"/>
      <c r="F31" s="162"/>
      <c r="G31" s="7"/>
      <c r="H31" s="27" t="s">
        <v>3</v>
      </c>
      <c r="I31" s="42">
        <f t="shared" si="2"/>
        <v>0</v>
      </c>
      <c r="J31" s="182"/>
    </row>
    <row r="32" spans="1:10" ht="17.45" customHeight="1" x14ac:dyDescent="0.25">
      <c r="A32" s="177"/>
      <c r="B32" s="26">
        <v>4</v>
      </c>
      <c r="C32" s="180">
        <f t="shared" si="1"/>
        <v>0</v>
      </c>
      <c r="D32" s="180"/>
      <c r="E32" s="162"/>
      <c r="F32" s="162"/>
      <c r="G32" s="7"/>
      <c r="H32" s="27" t="s">
        <v>3</v>
      </c>
      <c r="I32" s="42">
        <f t="shared" si="2"/>
        <v>0</v>
      </c>
      <c r="J32" s="182"/>
    </row>
    <row r="33" spans="1:10" ht="17.45" customHeight="1" x14ac:dyDescent="0.25">
      <c r="A33" s="177"/>
      <c r="B33" s="26">
        <v>5</v>
      </c>
      <c r="C33" s="180">
        <f t="shared" si="1"/>
        <v>0</v>
      </c>
      <c r="D33" s="180"/>
      <c r="E33" s="162"/>
      <c r="F33" s="162"/>
      <c r="G33" s="7"/>
      <c r="H33" s="27" t="s">
        <v>3</v>
      </c>
      <c r="I33" s="42">
        <f t="shared" si="2"/>
        <v>0</v>
      </c>
      <c r="J33" s="182"/>
    </row>
    <row r="34" spans="1:10" ht="17.45" hidden="1" customHeight="1" x14ac:dyDescent="0.25">
      <c r="A34" s="177"/>
      <c r="B34" s="26">
        <v>6</v>
      </c>
      <c r="C34" s="180">
        <f t="shared" si="1"/>
        <v>0</v>
      </c>
      <c r="D34" s="180"/>
      <c r="E34" s="162"/>
      <c r="F34" s="162"/>
      <c r="G34" s="7"/>
      <c r="H34" s="27" t="s">
        <v>3</v>
      </c>
      <c r="I34" s="42">
        <f t="shared" si="2"/>
        <v>0</v>
      </c>
      <c r="J34" s="182"/>
    </row>
    <row r="35" spans="1:10" ht="17.45" hidden="1" customHeight="1" x14ac:dyDescent="0.25">
      <c r="A35" s="177"/>
      <c r="B35" s="26">
        <v>7</v>
      </c>
      <c r="C35" s="180">
        <f t="shared" si="1"/>
        <v>0</v>
      </c>
      <c r="D35" s="180"/>
      <c r="E35" s="162"/>
      <c r="F35" s="162"/>
      <c r="G35" s="7"/>
      <c r="H35" s="27" t="s">
        <v>3</v>
      </c>
      <c r="I35" s="42">
        <f t="shared" si="2"/>
        <v>0</v>
      </c>
      <c r="J35" s="182"/>
    </row>
    <row r="36" spans="1:10" ht="17.45" hidden="1" customHeight="1" x14ac:dyDescent="0.25">
      <c r="A36" s="177"/>
      <c r="B36" s="26">
        <v>8</v>
      </c>
      <c r="C36" s="180">
        <f t="shared" si="1"/>
        <v>0</v>
      </c>
      <c r="D36" s="180"/>
      <c r="E36" s="162"/>
      <c r="F36" s="162"/>
      <c r="G36" s="7"/>
      <c r="H36" s="27" t="s">
        <v>3</v>
      </c>
      <c r="I36" s="42">
        <f t="shared" si="2"/>
        <v>0</v>
      </c>
      <c r="J36" s="182"/>
    </row>
    <row r="37" spans="1:10" ht="17.45" hidden="1" customHeight="1" x14ac:dyDescent="0.25">
      <c r="A37" s="177"/>
      <c r="B37" s="26">
        <v>9</v>
      </c>
      <c r="C37" s="180">
        <f t="shared" si="1"/>
        <v>0</v>
      </c>
      <c r="D37" s="180"/>
      <c r="E37" s="162"/>
      <c r="F37" s="162"/>
      <c r="G37" s="7"/>
      <c r="H37" s="27" t="s">
        <v>3</v>
      </c>
      <c r="I37" s="42">
        <f t="shared" si="2"/>
        <v>0</v>
      </c>
      <c r="J37" s="182"/>
    </row>
    <row r="38" spans="1:10" ht="17.45" hidden="1" customHeight="1" x14ac:dyDescent="0.25">
      <c r="A38" s="177"/>
      <c r="B38" s="26">
        <v>10</v>
      </c>
      <c r="C38" s="180">
        <f t="shared" si="1"/>
        <v>0</v>
      </c>
      <c r="D38" s="180"/>
      <c r="E38" s="138"/>
      <c r="F38" s="138"/>
      <c r="G38" s="7"/>
      <c r="H38" s="27" t="s">
        <v>3</v>
      </c>
      <c r="I38" s="43">
        <f t="shared" si="2"/>
        <v>0</v>
      </c>
      <c r="J38" s="182"/>
    </row>
    <row r="39" spans="1:10" ht="17.45" customHeight="1" x14ac:dyDescent="0.25">
      <c r="A39" s="177"/>
      <c r="B39" s="26"/>
      <c r="C39" s="184"/>
      <c r="D39" s="184"/>
      <c r="E39" s="185"/>
      <c r="F39" s="185"/>
      <c r="G39" s="37"/>
      <c r="H39" s="38"/>
      <c r="I39" s="39"/>
      <c r="J39" s="182"/>
    </row>
    <row r="40" spans="1:10" ht="18.95" customHeight="1" thickBot="1" x14ac:dyDescent="0.3">
      <c r="A40" s="178"/>
      <c r="B40" s="186" t="s">
        <v>52</v>
      </c>
      <c r="C40" s="187"/>
      <c r="D40" s="187"/>
      <c r="E40" s="187"/>
      <c r="F40" s="187"/>
      <c r="G40" s="187"/>
      <c r="H40" s="188"/>
      <c r="I40" s="44">
        <f>SUM(I29:I39)</f>
        <v>0</v>
      </c>
      <c r="J40" s="183"/>
    </row>
    <row r="41" spans="1:10" ht="42" customHeight="1" x14ac:dyDescent="0.25">
      <c r="A41" s="156" t="s">
        <v>28</v>
      </c>
      <c r="B41" s="228" t="s">
        <v>145</v>
      </c>
      <c r="C41" s="229"/>
      <c r="D41" s="229"/>
      <c r="E41" s="229"/>
      <c r="F41" s="229"/>
      <c r="G41" s="229"/>
      <c r="H41" s="230"/>
      <c r="I41" s="29">
        <v>0</v>
      </c>
      <c r="J41" s="189">
        <f>I41</f>
        <v>0</v>
      </c>
    </row>
    <row r="42" spans="1:10" x14ac:dyDescent="0.25">
      <c r="A42" s="157"/>
      <c r="B42" s="191" t="s">
        <v>54</v>
      </c>
      <c r="C42" s="193"/>
      <c r="D42" s="193"/>
      <c r="E42" s="193"/>
      <c r="F42" s="193"/>
      <c r="G42" s="193"/>
      <c r="H42" s="193"/>
      <c r="I42" s="194"/>
      <c r="J42" s="160"/>
    </row>
    <row r="43" spans="1:10" ht="29.25" customHeight="1" thickBot="1" x14ac:dyDescent="0.3">
      <c r="A43" s="227"/>
      <c r="B43" s="192"/>
      <c r="C43" s="195"/>
      <c r="D43" s="195"/>
      <c r="E43" s="195"/>
      <c r="F43" s="195"/>
      <c r="G43" s="195"/>
      <c r="H43" s="195"/>
      <c r="I43" s="196"/>
      <c r="J43" s="190"/>
    </row>
    <row r="44" spans="1:10" ht="30" customHeight="1" thickBot="1" x14ac:dyDescent="0.3">
      <c r="A44" s="105" t="s">
        <v>55</v>
      </c>
      <c r="B44" s="197" t="s">
        <v>80</v>
      </c>
      <c r="C44" s="198"/>
      <c r="D44" s="198"/>
      <c r="E44" s="198"/>
      <c r="F44" s="198"/>
      <c r="G44" s="198"/>
      <c r="H44" s="198"/>
      <c r="I44" s="1">
        <v>0</v>
      </c>
      <c r="J44" s="106">
        <f>I44</f>
        <v>0</v>
      </c>
    </row>
    <row r="45" spans="1:10" ht="14.45" customHeight="1" thickBot="1" x14ac:dyDescent="0.3">
      <c r="A45" s="156" t="s">
        <v>30</v>
      </c>
      <c r="B45" s="199" t="s">
        <v>81</v>
      </c>
      <c r="C45" s="200"/>
      <c r="D45" s="200"/>
      <c r="E45" s="200"/>
      <c r="F45" s="200"/>
      <c r="G45" s="200"/>
      <c r="H45" s="200"/>
      <c r="I45" s="201"/>
      <c r="J45" s="202">
        <f>SUM(I49:I54)</f>
        <v>0</v>
      </c>
    </row>
    <row r="46" spans="1:10" ht="12" customHeight="1" x14ac:dyDescent="0.25">
      <c r="A46" s="157"/>
      <c r="B46" s="8"/>
      <c r="C46" s="205" t="s">
        <v>57</v>
      </c>
      <c r="D46" s="206"/>
      <c r="E46" s="207"/>
      <c r="F46" s="205" t="s">
        <v>58</v>
      </c>
      <c r="G46" s="206"/>
      <c r="H46" s="208"/>
      <c r="I46" s="11" t="s">
        <v>4</v>
      </c>
      <c r="J46" s="203"/>
    </row>
    <row r="47" spans="1:10" x14ac:dyDescent="0.25">
      <c r="A47" s="177"/>
      <c r="B47" s="209" t="s">
        <v>56</v>
      </c>
      <c r="C47" s="213"/>
      <c r="D47" s="214"/>
      <c r="E47" s="215"/>
      <c r="F47" s="219"/>
      <c r="G47" s="220"/>
      <c r="H47" s="220"/>
      <c r="I47" s="221"/>
      <c r="J47" s="203"/>
    </row>
    <row r="48" spans="1:10" x14ac:dyDescent="0.25">
      <c r="A48" s="177"/>
      <c r="B48" s="210"/>
      <c r="C48" s="216"/>
      <c r="D48" s="217"/>
      <c r="E48" s="218"/>
      <c r="F48" s="222"/>
      <c r="G48" s="223"/>
      <c r="H48" s="223"/>
      <c r="I48" s="224"/>
      <c r="J48" s="203"/>
    </row>
    <row r="49" spans="1:10" ht="14.1" customHeight="1" x14ac:dyDescent="0.25">
      <c r="A49" s="177"/>
      <c r="B49" s="99" t="s">
        <v>5</v>
      </c>
      <c r="C49" s="225"/>
      <c r="D49" s="225"/>
      <c r="E49" s="225"/>
      <c r="F49" s="225"/>
      <c r="G49" s="225"/>
      <c r="H49" s="226"/>
      <c r="I49" s="46">
        <f>C49+F49</f>
        <v>0</v>
      </c>
      <c r="J49" s="203"/>
    </row>
    <row r="50" spans="1:10" ht="14.45" customHeight="1" x14ac:dyDescent="0.25">
      <c r="A50" s="157"/>
      <c r="B50" s="99" t="s">
        <v>6</v>
      </c>
      <c r="C50" s="211"/>
      <c r="D50" s="211"/>
      <c r="E50" s="211"/>
      <c r="F50" s="211"/>
      <c r="G50" s="211"/>
      <c r="H50" s="212"/>
      <c r="I50" s="46">
        <f>C50+F50</f>
        <v>0</v>
      </c>
      <c r="J50" s="204"/>
    </row>
    <row r="51" spans="1:10" ht="14.45" customHeight="1" x14ac:dyDescent="0.25">
      <c r="A51" s="157"/>
      <c r="B51" s="100" t="s">
        <v>59</v>
      </c>
      <c r="C51" s="211"/>
      <c r="D51" s="211"/>
      <c r="E51" s="211"/>
      <c r="F51" s="211"/>
      <c r="G51" s="211"/>
      <c r="H51" s="212"/>
      <c r="I51" s="46">
        <f>C51+F51</f>
        <v>0</v>
      </c>
      <c r="J51" s="204"/>
    </row>
    <row r="52" spans="1:10" ht="18" customHeight="1" x14ac:dyDescent="0.25">
      <c r="A52" s="157"/>
      <c r="B52" s="3" t="s">
        <v>82</v>
      </c>
      <c r="C52" s="211"/>
      <c r="D52" s="211"/>
      <c r="E52" s="211"/>
      <c r="F52" s="211"/>
      <c r="G52" s="211"/>
      <c r="H52" s="212"/>
      <c r="I52" s="46">
        <f>C52+F52</f>
        <v>0</v>
      </c>
      <c r="J52" s="204"/>
    </row>
    <row r="53" spans="1:10" ht="14.45" customHeight="1" thickBot="1" x14ac:dyDescent="0.3">
      <c r="A53" s="157"/>
      <c r="B53" s="3" t="s">
        <v>60</v>
      </c>
      <c r="C53" s="211"/>
      <c r="D53" s="211"/>
      <c r="E53" s="211"/>
      <c r="F53" s="211"/>
      <c r="G53" s="211"/>
      <c r="H53" s="212"/>
      <c r="I53" s="46">
        <f>C53+F53</f>
        <v>0</v>
      </c>
      <c r="J53" s="204"/>
    </row>
    <row r="54" spans="1:10" ht="14.45" customHeight="1" thickBot="1" x14ac:dyDescent="0.3">
      <c r="A54" s="157"/>
      <c r="B54" s="10" t="s">
        <v>61</v>
      </c>
      <c r="C54" s="101" t="s">
        <v>61</v>
      </c>
      <c r="D54" s="102">
        <v>0</v>
      </c>
      <c r="E54" s="107" t="s">
        <v>8</v>
      </c>
      <c r="F54" s="33" t="s">
        <v>173</v>
      </c>
      <c r="G54" s="236" t="s">
        <v>62</v>
      </c>
      <c r="H54" s="236"/>
      <c r="I54" s="45">
        <f>D54*F54</f>
        <v>0</v>
      </c>
      <c r="J54" s="204"/>
    </row>
    <row r="55" spans="1:10" x14ac:dyDescent="0.25">
      <c r="A55" s="237" t="s">
        <v>63</v>
      </c>
      <c r="B55" s="231" t="s">
        <v>64</v>
      </c>
      <c r="C55" s="232"/>
      <c r="D55" s="232"/>
      <c r="E55" s="232"/>
      <c r="F55" s="232"/>
      <c r="G55" s="232"/>
      <c r="H55" s="232"/>
      <c r="I55" s="233"/>
      <c r="J55" s="238">
        <f>SUM(I56:I71)</f>
        <v>0</v>
      </c>
    </row>
    <row r="56" spans="1:10" x14ac:dyDescent="0.25">
      <c r="A56" s="177"/>
      <c r="B56" s="240"/>
      <c r="C56" s="240"/>
      <c r="D56" s="240"/>
      <c r="E56" s="240"/>
      <c r="F56" s="240"/>
      <c r="G56" s="240"/>
      <c r="H56" s="240"/>
      <c r="I56" s="30">
        <v>0</v>
      </c>
      <c r="J56" s="203"/>
    </row>
    <row r="57" spans="1:10" x14ac:dyDescent="0.25">
      <c r="A57" s="177"/>
      <c r="B57" s="240"/>
      <c r="C57" s="240"/>
      <c r="D57" s="240"/>
      <c r="E57" s="240"/>
      <c r="F57" s="240"/>
      <c r="G57" s="240"/>
      <c r="H57" s="240"/>
      <c r="I57" s="30">
        <v>0</v>
      </c>
      <c r="J57" s="203"/>
    </row>
    <row r="58" spans="1:10" x14ac:dyDescent="0.25">
      <c r="A58" s="177"/>
      <c r="B58" s="240"/>
      <c r="C58" s="240"/>
      <c r="D58" s="240"/>
      <c r="E58" s="240"/>
      <c r="F58" s="240"/>
      <c r="G58" s="240"/>
      <c r="H58" s="240"/>
      <c r="I58" s="30">
        <v>0</v>
      </c>
      <c r="J58" s="203"/>
    </row>
    <row r="59" spans="1:10" x14ac:dyDescent="0.25">
      <c r="A59" s="177"/>
      <c r="B59" s="240"/>
      <c r="C59" s="240"/>
      <c r="D59" s="240"/>
      <c r="E59" s="240"/>
      <c r="F59" s="240"/>
      <c r="G59" s="240"/>
      <c r="H59" s="240"/>
      <c r="I59" s="30">
        <v>0</v>
      </c>
      <c r="J59" s="203"/>
    </row>
    <row r="60" spans="1:10" hidden="1" x14ac:dyDescent="0.25">
      <c r="A60" s="177"/>
      <c r="B60" s="240"/>
      <c r="C60" s="240"/>
      <c r="D60" s="240"/>
      <c r="E60" s="240"/>
      <c r="F60" s="240"/>
      <c r="G60" s="240"/>
      <c r="H60" s="240"/>
      <c r="I60" s="30">
        <v>0</v>
      </c>
      <c r="J60" s="203"/>
    </row>
    <row r="61" spans="1:10" hidden="1" x14ac:dyDescent="0.25">
      <c r="A61" s="177"/>
      <c r="B61" s="240"/>
      <c r="C61" s="240"/>
      <c r="D61" s="240"/>
      <c r="E61" s="240"/>
      <c r="F61" s="240"/>
      <c r="G61" s="240"/>
      <c r="H61" s="240"/>
      <c r="I61" s="30">
        <v>0</v>
      </c>
      <c r="J61" s="203"/>
    </row>
    <row r="62" spans="1:10" hidden="1" x14ac:dyDescent="0.25">
      <c r="A62" s="177"/>
      <c r="B62" s="240"/>
      <c r="C62" s="240"/>
      <c r="D62" s="240"/>
      <c r="E62" s="240"/>
      <c r="F62" s="240"/>
      <c r="G62" s="240"/>
      <c r="H62" s="240"/>
      <c r="I62" s="30">
        <v>0</v>
      </c>
      <c r="J62" s="203"/>
    </row>
    <row r="63" spans="1:10" hidden="1" x14ac:dyDescent="0.25">
      <c r="A63" s="177"/>
      <c r="B63" s="240"/>
      <c r="C63" s="240"/>
      <c r="D63" s="240"/>
      <c r="E63" s="240"/>
      <c r="F63" s="240"/>
      <c r="G63" s="240"/>
      <c r="H63" s="240"/>
      <c r="I63" s="30">
        <v>0</v>
      </c>
      <c r="J63" s="203"/>
    </row>
    <row r="64" spans="1:10" hidden="1" x14ac:dyDescent="0.25">
      <c r="A64" s="177"/>
      <c r="B64" s="240"/>
      <c r="C64" s="240"/>
      <c r="D64" s="240"/>
      <c r="E64" s="240"/>
      <c r="F64" s="240"/>
      <c r="G64" s="240"/>
      <c r="H64" s="240"/>
      <c r="I64" s="30">
        <v>0</v>
      </c>
      <c r="J64" s="203"/>
    </row>
    <row r="65" spans="1:10" hidden="1" x14ac:dyDescent="0.25">
      <c r="A65" s="177"/>
      <c r="B65" s="240"/>
      <c r="C65" s="240"/>
      <c r="D65" s="240"/>
      <c r="E65" s="240"/>
      <c r="F65" s="240"/>
      <c r="G65" s="240"/>
      <c r="H65" s="240"/>
      <c r="I65" s="30">
        <v>0</v>
      </c>
      <c r="J65" s="203"/>
    </row>
    <row r="66" spans="1:10" hidden="1" x14ac:dyDescent="0.25">
      <c r="A66" s="177"/>
      <c r="B66" s="240"/>
      <c r="C66" s="240"/>
      <c r="D66" s="240"/>
      <c r="E66" s="240"/>
      <c r="F66" s="240"/>
      <c r="G66" s="240"/>
      <c r="H66" s="240"/>
      <c r="I66" s="30">
        <v>0</v>
      </c>
      <c r="J66" s="203"/>
    </row>
    <row r="67" spans="1:10" hidden="1" x14ac:dyDescent="0.25">
      <c r="A67" s="177"/>
      <c r="B67" s="240"/>
      <c r="C67" s="240"/>
      <c r="D67" s="240"/>
      <c r="E67" s="240"/>
      <c r="F67" s="240"/>
      <c r="G67" s="240"/>
      <c r="H67" s="240"/>
      <c r="I67" s="30">
        <v>0</v>
      </c>
      <c r="J67" s="203"/>
    </row>
    <row r="68" spans="1:10" hidden="1" x14ac:dyDescent="0.25">
      <c r="A68" s="177"/>
      <c r="B68" s="240"/>
      <c r="C68" s="240"/>
      <c r="D68" s="240"/>
      <c r="E68" s="240"/>
      <c r="F68" s="240"/>
      <c r="G68" s="240"/>
      <c r="H68" s="240"/>
      <c r="I68" s="30">
        <v>0</v>
      </c>
      <c r="J68" s="203"/>
    </row>
    <row r="69" spans="1:10" hidden="1" x14ac:dyDescent="0.25">
      <c r="A69" s="177"/>
      <c r="B69" s="240"/>
      <c r="C69" s="240"/>
      <c r="D69" s="240"/>
      <c r="E69" s="240"/>
      <c r="F69" s="240"/>
      <c r="G69" s="240"/>
      <c r="H69" s="240"/>
      <c r="I69" s="30">
        <v>0</v>
      </c>
      <c r="J69" s="203"/>
    </row>
    <row r="70" spans="1:10" hidden="1" x14ac:dyDescent="0.25">
      <c r="A70" s="177"/>
      <c r="B70" s="240"/>
      <c r="C70" s="240"/>
      <c r="D70" s="240"/>
      <c r="E70" s="240"/>
      <c r="F70" s="240"/>
      <c r="G70" s="240"/>
      <c r="H70" s="240"/>
      <c r="I70" s="30">
        <v>0</v>
      </c>
      <c r="J70" s="203"/>
    </row>
    <row r="71" spans="1:10" ht="18.75" thickBot="1" x14ac:dyDescent="0.3">
      <c r="A71" s="178"/>
      <c r="B71" s="264"/>
      <c r="C71" s="265"/>
      <c r="D71" s="265"/>
      <c r="E71" s="265"/>
      <c r="F71" s="265"/>
      <c r="G71" s="265"/>
      <c r="H71" s="265"/>
      <c r="I71" s="31">
        <v>0</v>
      </c>
      <c r="J71" s="239"/>
    </row>
    <row r="72" spans="1:10" ht="18" customHeight="1" x14ac:dyDescent="0.25">
      <c r="A72" s="156" t="s">
        <v>83</v>
      </c>
      <c r="B72" s="270" t="s">
        <v>149</v>
      </c>
      <c r="C72" s="232"/>
      <c r="D72" s="232"/>
      <c r="E72" s="232"/>
      <c r="F72" s="232"/>
      <c r="G72" s="232"/>
      <c r="H72" s="232"/>
      <c r="I72" s="233"/>
      <c r="J72" s="238">
        <f>SUM(I73:I87)</f>
        <v>0</v>
      </c>
    </row>
    <row r="73" spans="1:10" x14ac:dyDescent="0.25">
      <c r="A73" s="157"/>
      <c r="B73" s="241"/>
      <c r="C73" s="242"/>
      <c r="D73" s="242"/>
      <c r="E73" s="242"/>
      <c r="F73" s="242"/>
      <c r="G73" s="242"/>
      <c r="H73" s="242"/>
      <c r="I73" s="30">
        <v>0</v>
      </c>
      <c r="J73" s="203"/>
    </row>
    <row r="74" spans="1:10" x14ac:dyDescent="0.25">
      <c r="A74" s="157"/>
      <c r="B74" s="241"/>
      <c r="C74" s="242"/>
      <c r="D74" s="242"/>
      <c r="E74" s="242"/>
      <c r="F74" s="242"/>
      <c r="G74" s="242"/>
      <c r="H74" s="242"/>
      <c r="I74" s="30">
        <v>0</v>
      </c>
      <c r="J74" s="203"/>
    </row>
    <row r="75" spans="1:10" hidden="1" x14ac:dyDescent="0.25">
      <c r="A75" s="157"/>
      <c r="B75" s="241"/>
      <c r="C75" s="242"/>
      <c r="D75" s="242"/>
      <c r="E75" s="242"/>
      <c r="F75" s="242"/>
      <c r="G75" s="242"/>
      <c r="H75" s="242"/>
      <c r="I75" s="30">
        <v>0</v>
      </c>
      <c r="J75" s="203"/>
    </row>
    <row r="76" spans="1:10" hidden="1" x14ac:dyDescent="0.25">
      <c r="A76" s="157"/>
      <c r="B76" s="241"/>
      <c r="C76" s="242"/>
      <c r="D76" s="242"/>
      <c r="E76" s="242"/>
      <c r="F76" s="242"/>
      <c r="G76" s="242"/>
      <c r="H76" s="242"/>
      <c r="I76" s="30">
        <v>0</v>
      </c>
      <c r="J76" s="203"/>
    </row>
    <row r="77" spans="1:10" hidden="1" x14ac:dyDescent="0.25">
      <c r="A77" s="157"/>
      <c r="B77" s="241"/>
      <c r="C77" s="242"/>
      <c r="D77" s="242"/>
      <c r="E77" s="242"/>
      <c r="F77" s="242"/>
      <c r="G77" s="242"/>
      <c r="H77" s="242"/>
      <c r="I77" s="30">
        <v>0</v>
      </c>
      <c r="J77" s="203"/>
    </row>
    <row r="78" spans="1:10" hidden="1" x14ac:dyDescent="0.25">
      <c r="A78" s="157"/>
      <c r="B78" s="241"/>
      <c r="C78" s="242"/>
      <c r="D78" s="242"/>
      <c r="E78" s="242"/>
      <c r="F78" s="242"/>
      <c r="G78" s="242"/>
      <c r="H78" s="242"/>
      <c r="I78" s="30">
        <v>0</v>
      </c>
      <c r="J78" s="203"/>
    </row>
    <row r="79" spans="1:10" hidden="1" x14ac:dyDescent="0.25">
      <c r="A79" s="157"/>
      <c r="B79" s="241"/>
      <c r="C79" s="242"/>
      <c r="D79" s="242"/>
      <c r="E79" s="242"/>
      <c r="F79" s="242"/>
      <c r="G79" s="242"/>
      <c r="H79" s="242"/>
      <c r="I79" s="30">
        <v>0</v>
      </c>
      <c r="J79" s="203"/>
    </row>
    <row r="80" spans="1:10" hidden="1" x14ac:dyDescent="0.25">
      <c r="A80" s="157"/>
      <c r="B80" s="241"/>
      <c r="C80" s="242"/>
      <c r="D80" s="242"/>
      <c r="E80" s="242"/>
      <c r="F80" s="242"/>
      <c r="G80" s="242"/>
      <c r="H80" s="242"/>
      <c r="I80" s="30">
        <v>0</v>
      </c>
      <c r="J80" s="203"/>
    </row>
    <row r="81" spans="1:10" hidden="1" x14ac:dyDescent="0.25">
      <c r="A81" s="157"/>
      <c r="B81" s="241"/>
      <c r="C81" s="242"/>
      <c r="D81" s="242"/>
      <c r="E81" s="242"/>
      <c r="F81" s="242"/>
      <c r="G81" s="242"/>
      <c r="H81" s="242"/>
      <c r="I81" s="30">
        <v>0</v>
      </c>
      <c r="J81" s="203"/>
    </row>
    <row r="82" spans="1:10" hidden="1" x14ac:dyDescent="0.25">
      <c r="A82" s="157"/>
      <c r="B82" s="241"/>
      <c r="C82" s="242"/>
      <c r="D82" s="242"/>
      <c r="E82" s="242"/>
      <c r="F82" s="242"/>
      <c r="G82" s="242"/>
      <c r="H82" s="242"/>
      <c r="I82" s="30">
        <v>0</v>
      </c>
      <c r="J82" s="203"/>
    </row>
    <row r="83" spans="1:10" hidden="1" x14ac:dyDescent="0.25">
      <c r="A83" s="157"/>
      <c r="B83" s="241"/>
      <c r="C83" s="242"/>
      <c r="D83" s="242"/>
      <c r="E83" s="242"/>
      <c r="F83" s="242"/>
      <c r="G83" s="242"/>
      <c r="H83" s="242"/>
      <c r="I83" s="30">
        <v>0</v>
      </c>
      <c r="J83" s="203"/>
    </row>
    <row r="84" spans="1:10" hidden="1" x14ac:dyDescent="0.25">
      <c r="A84" s="157"/>
      <c r="B84" s="241"/>
      <c r="C84" s="242"/>
      <c r="D84" s="242"/>
      <c r="E84" s="242"/>
      <c r="F84" s="242"/>
      <c r="G84" s="242"/>
      <c r="H84" s="242"/>
      <c r="I84" s="30">
        <v>0</v>
      </c>
      <c r="J84" s="203"/>
    </row>
    <row r="85" spans="1:10" hidden="1" x14ac:dyDescent="0.25">
      <c r="A85" s="157"/>
      <c r="B85" s="241"/>
      <c r="C85" s="242"/>
      <c r="D85" s="242"/>
      <c r="E85" s="242"/>
      <c r="F85" s="242"/>
      <c r="G85" s="242"/>
      <c r="H85" s="242"/>
      <c r="I85" s="30">
        <v>0</v>
      </c>
      <c r="J85" s="203"/>
    </row>
    <row r="86" spans="1:10" hidden="1" x14ac:dyDescent="0.25">
      <c r="A86" s="157"/>
      <c r="B86" s="241"/>
      <c r="C86" s="242"/>
      <c r="D86" s="242"/>
      <c r="E86" s="242"/>
      <c r="F86" s="242"/>
      <c r="G86" s="242"/>
      <c r="H86" s="242"/>
      <c r="I86" s="30">
        <v>0</v>
      </c>
      <c r="J86" s="203"/>
    </row>
    <row r="87" spans="1:10" ht="18" customHeight="1" thickBot="1" x14ac:dyDescent="0.3">
      <c r="A87" s="227"/>
      <c r="B87" s="234"/>
      <c r="C87" s="235"/>
      <c r="D87" s="235"/>
      <c r="E87" s="235"/>
      <c r="F87" s="235"/>
      <c r="G87" s="235"/>
      <c r="H87" s="235"/>
      <c r="I87" s="32">
        <v>0</v>
      </c>
      <c r="J87" s="239"/>
    </row>
    <row r="88" spans="1:10" ht="26.25" thickBot="1" x14ac:dyDescent="0.3">
      <c r="A88" s="28" t="s">
        <v>33</v>
      </c>
      <c r="B88" s="247" t="s">
        <v>85</v>
      </c>
      <c r="C88" s="248"/>
      <c r="D88" s="248"/>
      <c r="E88" s="248"/>
      <c r="F88" s="248"/>
      <c r="G88" s="248"/>
      <c r="H88" s="248"/>
      <c r="I88" s="249"/>
      <c r="J88" s="106">
        <f>SUM(J12:J87)</f>
        <v>0</v>
      </c>
    </row>
    <row r="89" spans="1:10" ht="21.95" customHeight="1" x14ac:dyDescent="0.25">
      <c r="A89" s="156" t="s">
        <v>66</v>
      </c>
      <c r="B89" s="250" t="s">
        <v>67</v>
      </c>
      <c r="C89" s="251"/>
      <c r="D89" s="251"/>
      <c r="E89" s="254">
        <v>0</v>
      </c>
      <c r="F89" s="255"/>
      <c r="G89" s="258">
        <f>J88*E89</f>
        <v>0</v>
      </c>
      <c r="H89" s="259"/>
      <c r="I89" s="260"/>
      <c r="J89" s="159">
        <f>G89</f>
        <v>0</v>
      </c>
    </row>
    <row r="90" spans="1:10" ht="21.95" customHeight="1" thickBot="1" x14ac:dyDescent="0.3">
      <c r="A90" s="227"/>
      <c r="B90" s="252"/>
      <c r="C90" s="253"/>
      <c r="D90" s="253"/>
      <c r="E90" s="256"/>
      <c r="F90" s="257"/>
      <c r="G90" s="261"/>
      <c r="H90" s="262"/>
      <c r="I90" s="263"/>
      <c r="J90" s="190"/>
    </row>
    <row r="91" spans="1:10" ht="18.75" thickBot="1" x14ac:dyDescent="0.3">
      <c r="A91" s="108" t="s">
        <v>86</v>
      </c>
      <c r="B91" s="244" t="s">
        <v>69</v>
      </c>
      <c r="C91" s="245"/>
      <c r="D91" s="245"/>
      <c r="E91" s="245"/>
      <c r="F91" s="245"/>
      <c r="G91" s="245"/>
      <c r="H91" s="245"/>
      <c r="I91" s="246"/>
      <c r="J91" s="106">
        <f>J88+J89</f>
        <v>0</v>
      </c>
    </row>
    <row r="92" spans="1:10" x14ac:dyDescent="0.25">
      <c r="A92" s="47"/>
      <c r="B92" s="48"/>
      <c r="C92" s="48"/>
      <c r="D92" s="48"/>
      <c r="E92" s="48"/>
      <c r="F92" s="48"/>
      <c r="G92" s="48"/>
      <c r="H92" s="48"/>
      <c r="I92" s="48"/>
      <c r="J92" s="49"/>
    </row>
    <row r="93" spans="1:10" x14ac:dyDescent="0.25">
      <c r="A93" s="243" t="s">
        <v>87</v>
      </c>
      <c r="B93" s="243"/>
      <c r="C93" s="243"/>
      <c r="D93" s="243"/>
      <c r="E93" s="243"/>
      <c r="F93" s="243"/>
      <c r="G93" s="243"/>
      <c r="H93" s="243"/>
      <c r="I93" s="243"/>
      <c r="J93" s="243"/>
    </row>
  </sheetData>
  <sheetProtection sheet="1" formatRows="0" insertRows="0"/>
  <mergeCells count="136">
    <mergeCell ref="A55:A71"/>
    <mergeCell ref="B55:I55"/>
    <mergeCell ref="A45:A54"/>
    <mergeCell ref="B91:I91"/>
    <mergeCell ref="C47:E48"/>
    <mergeCell ref="F47:I48"/>
    <mergeCell ref="C49:E49"/>
    <mergeCell ref="F49:H49"/>
    <mergeCell ref="C50:E50"/>
    <mergeCell ref="F50:H50"/>
    <mergeCell ref="B81:H8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B86:H86"/>
    <mergeCell ref="A72:A87"/>
    <mergeCell ref="B72:I72"/>
    <mergeCell ref="B87:H87"/>
    <mergeCell ref="B77:H77"/>
    <mergeCell ref="B78:H78"/>
    <mergeCell ref="B79:H79"/>
    <mergeCell ref="B80:H80"/>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G54:H54"/>
    <mergeCell ref="B61:H61"/>
    <mergeCell ref="B62:H62"/>
    <mergeCell ref="B63:H63"/>
    <mergeCell ref="B64:H64"/>
    <mergeCell ref="B65:H65"/>
    <mergeCell ref="J41:J43"/>
    <mergeCell ref="B42:B43"/>
    <mergeCell ref="C42:I43"/>
    <mergeCell ref="B44:H44"/>
    <mergeCell ref="B45:I45"/>
    <mergeCell ref="J45:J54"/>
    <mergeCell ref="C46:E46"/>
    <mergeCell ref="F46:H46"/>
    <mergeCell ref="B47:B48"/>
    <mergeCell ref="A41:A43"/>
    <mergeCell ref="B41:H41"/>
    <mergeCell ref="E34:F34"/>
    <mergeCell ref="C35:D35"/>
    <mergeCell ref="E35:F35"/>
    <mergeCell ref="C36:D36"/>
    <mergeCell ref="E36:F36"/>
    <mergeCell ref="C37:D37"/>
    <mergeCell ref="E37:F37"/>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E18:F18"/>
    <mergeCell ref="C23:D23"/>
    <mergeCell ref="E23:F23"/>
    <mergeCell ref="B24:H24"/>
    <mergeCell ref="B25:B27"/>
    <mergeCell ref="C25:I27"/>
    <mergeCell ref="A28:A40"/>
    <mergeCell ref="C28:D28"/>
    <mergeCell ref="E28:F28"/>
    <mergeCell ref="E33:F33"/>
    <mergeCell ref="C34:D34"/>
    <mergeCell ref="B11:I11"/>
    <mergeCell ref="A12:A27"/>
    <mergeCell ref="C12:D12"/>
    <mergeCell ref="E12:F12"/>
    <mergeCell ref="J12:J27"/>
    <mergeCell ref="C13:D13"/>
    <mergeCell ref="E13:F13"/>
    <mergeCell ref="C14:D14"/>
    <mergeCell ref="E14:F14"/>
    <mergeCell ref="C15:D15"/>
    <mergeCell ref="E20:F20"/>
    <mergeCell ref="C19:D19"/>
    <mergeCell ref="E19:F19"/>
    <mergeCell ref="C20:D20"/>
    <mergeCell ref="C21:D21"/>
    <mergeCell ref="E21:F21"/>
    <mergeCell ref="C22:D22"/>
    <mergeCell ref="E22:F22"/>
    <mergeCell ref="E15:F15"/>
    <mergeCell ref="C16:D16"/>
    <mergeCell ref="E16:F16"/>
    <mergeCell ref="C17:D17"/>
    <mergeCell ref="E17:F17"/>
    <mergeCell ref="C18:D18"/>
    <mergeCell ref="A1:J1"/>
    <mergeCell ref="A3:J3"/>
    <mergeCell ref="A6:A10"/>
    <mergeCell ref="D6:I6"/>
    <mergeCell ref="J6:J10"/>
    <mergeCell ref="D7:I7"/>
    <mergeCell ref="D8:I8"/>
    <mergeCell ref="D10:I10"/>
    <mergeCell ref="D9:I9"/>
  </mergeCells>
  <pageMargins left="0.7" right="0.45" top="0.2" bottom="0.18" header="0.17" footer="0.17"/>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codeName="Sheet5">
    <pageSetUpPr fitToPage="1"/>
  </sheetPr>
  <dimension ref="B1:E54"/>
  <sheetViews>
    <sheetView zoomScaleNormal="100" workbookViewId="0">
      <selection activeCell="D20" sqref="D20"/>
    </sheetView>
  </sheetViews>
  <sheetFormatPr defaultColWidth="8.7265625" defaultRowHeight="15" x14ac:dyDescent="0.25"/>
  <cols>
    <col min="1" max="1" width="8.7265625" style="61"/>
    <col min="2" max="2" width="1.6328125" style="61" customWidth="1"/>
    <col min="3" max="3" width="32.54296875" style="61" customWidth="1"/>
    <col min="4" max="4" width="63.08984375" style="62" customWidth="1"/>
    <col min="5" max="5" width="1.453125" style="61" customWidth="1"/>
    <col min="6" max="16384" width="8.7265625" style="61"/>
  </cols>
  <sheetData>
    <row r="1" spans="2:5" ht="15.75" thickBot="1" x14ac:dyDescent="0.3"/>
    <row r="2" spans="2:5" ht="27" thickBot="1" x14ac:dyDescent="0.45">
      <c r="B2" s="271" t="s">
        <v>88</v>
      </c>
      <c r="C2" s="272"/>
      <c r="D2" s="272"/>
      <c r="E2" s="273"/>
    </row>
    <row r="3" spans="2:5" ht="18.75" x14ac:dyDescent="0.3">
      <c r="B3" s="63"/>
      <c r="C3" s="71"/>
      <c r="D3" s="72"/>
      <c r="E3" s="64"/>
    </row>
    <row r="4" spans="2:5" ht="18.75" x14ac:dyDescent="0.25">
      <c r="B4" s="65"/>
      <c r="C4" s="66" t="s">
        <v>89</v>
      </c>
      <c r="D4" s="66" t="s">
        <v>93</v>
      </c>
      <c r="E4" s="67"/>
    </row>
    <row r="5" spans="2:5" ht="3.95" customHeight="1" x14ac:dyDescent="0.25">
      <c r="B5" s="65"/>
      <c r="C5" s="73"/>
      <c r="D5" s="74"/>
      <c r="E5" s="67"/>
    </row>
    <row r="6" spans="2:5" ht="18.75" x14ac:dyDescent="0.25">
      <c r="B6" s="65"/>
      <c r="C6" s="75" t="s">
        <v>39</v>
      </c>
      <c r="D6" s="76" t="s">
        <v>92</v>
      </c>
      <c r="E6" s="67"/>
    </row>
    <row r="7" spans="2:5" ht="18.75" x14ac:dyDescent="0.25">
      <c r="B7" s="65"/>
      <c r="C7" s="110" t="s">
        <v>20</v>
      </c>
      <c r="D7" s="77" t="s">
        <v>94</v>
      </c>
      <c r="E7" s="67"/>
    </row>
    <row r="8" spans="2:5" ht="18.75" x14ac:dyDescent="0.25">
      <c r="B8" s="65"/>
      <c r="C8" s="78" t="s">
        <v>90</v>
      </c>
      <c r="D8" s="79" t="s">
        <v>95</v>
      </c>
      <c r="E8" s="67"/>
    </row>
    <row r="9" spans="2:5" ht="18.75" x14ac:dyDescent="0.25">
      <c r="B9" s="65"/>
      <c r="C9" s="274" t="s">
        <v>91</v>
      </c>
      <c r="D9" s="77" t="s">
        <v>96</v>
      </c>
      <c r="E9" s="67"/>
    </row>
    <row r="10" spans="2:5" ht="37.5" x14ac:dyDescent="0.25">
      <c r="B10" s="65"/>
      <c r="C10" s="274"/>
      <c r="D10" s="80" t="s">
        <v>41</v>
      </c>
      <c r="E10" s="67"/>
    </row>
    <row r="11" spans="2:5" ht="18.75" x14ac:dyDescent="0.25">
      <c r="B11" s="65"/>
      <c r="C11" s="274"/>
      <c r="D11" s="124" t="s">
        <v>176</v>
      </c>
      <c r="E11" s="67"/>
    </row>
    <row r="12" spans="2:5" ht="18.75" x14ac:dyDescent="0.3">
      <c r="B12" s="65"/>
      <c r="C12" s="83"/>
      <c r="D12" s="84"/>
      <c r="E12" s="67"/>
    </row>
    <row r="13" spans="2:5" ht="18.75" x14ac:dyDescent="0.3">
      <c r="B13" s="65"/>
      <c r="C13" s="68" t="s">
        <v>97</v>
      </c>
      <c r="D13" s="68" t="s">
        <v>93</v>
      </c>
      <c r="E13" s="67"/>
    </row>
    <row r="14" spans="2:5" ht="3.95" customHeight="1" x14ac:dyDescent="0.3">
      <c r="B14" s="65"/>
      <c r="C14" s="83"/>
      <c r="D14" s="84"/>
      <c r="E14" s="67"/>
    </row>
    <row r="15" spans="2:5" ht="56.25" x14ac:dyDescent="0.25">
      <c r="B15" s="65"/>
      <c r="C15" s="85" t="s">
        <v>98</v>
      </c>
      <c r="D15" s="86" t="s">
        <v>99</v>
      </c>
      <c r="E15" s="67"/>
    </row>
    <row r="16" spans="2:5" ht="37.5" x14ac:dyDescent="0.25">
      <c r="B16" s="65"/>
      <c r="C16" s="87" t="s">
        <v>100</v>
      </c>
      <c r="D16" s="81" t="s">
        <v>101</v>
      </c>
      <c r="E16" s="67"/>
    </row>
    <row r="17" spans="2:5" ht="18.75" x14ac:dyDescent="0.25">
      <c r="B17" s="65"/>
      <c r="C17" s="88" t="s">
        <v>102</v>
      </c>
      <c r="D17" s="89" t="s">
        <v>103</v>
      </c>
      <c r="E17" s="67"/>
    </row>
    <row r="18" spans="2:5" ht="37.5" x14ac:dyDescent="0.25">
      <c r="B18" s="65"/>
      <c r="C18" s="87" t="s">
        <v>104</v>
      </c>
      <c r="D18" s="81" t="s">
        <v>105</v>
      </c>
      <c r="E18" s="67"/>
    </row>
    <row r="19" spans="2:5" ht="93.75" x14ac:dyDescent="0.25">
      <c r="B19" s="65"/>
      <c r="C19" s="88" t="s">
        <v>106</v>
      </c>
      <c r="D19" s="89" t="s">
        <v>107</v>
      </c>
      <c r="E19" s="67"/>
    </row>
    <row r="20" spans="2:5" ht="37.5" x14ac:dyDescent="0.25">
      <c r="B20" s="65"/>
      <c r="C20" s="87" t="s">
        <v>108</v>
      </c>
      <c r="D20" s="124" t="s">
        <v>177</v>
      </c>
      <c r="E20" s="67"/>
    </row>
    <row r="21" spans="2:5" ht="37.5" x14ac:dyDescent="0.25">
      <c r="B21" s="65"/>
      <c r="C21" s="88" t="s">
        <v>109</v>
      </c>
      <c r="D21" s="89" t="s">
        <v>110</v>
      </c>
      <c r="E21" s="67"/>
    </row>
    <row r="22" spans="2:5" ht="18.75" x14ac:dyDescent="0.25">
      <c r="B22" s="65"/>
      <c r="C22" s="90" t="s">
        <v>111</v>
      </c>
      <c r="D22" s="82" t="s">
        <v>112</v>
      </c>
      <c r="E22" s="67"/>
    </row>
    <row r="23" spans="2:5" ht="18.75" x14ac:dyDescent="0.25">
      <c r="B23" s="65"/>
      <c r="C23" s="73"/>
      <c r="D23" s="74"/>
      <c r="E23" s="67"/>
    </row>
    <row r="24" spans="2:5" ht="56.25" x14ac:dyDescent="0.25">
      <c r="B24" s="65"/>
      <c r="C24" s="85" t="s">
        <v>27</v>
      </c>
      <c r="D24" s="86" t="s">
        <v>113</v>
      </c>
      <c r="E24" s="67"/>
    </row>
    <row r="25" spans="2:5" ht="37.5" x14ac:dyDescent="0.25">
      <c r="B25" s="65"/>
      <c r="C25" s="87" t="s">
        <v>114</v>
      </c>
      <c r="D25" s="81" t="s">
        <v>115</v>
      </c>
      <c r="E25" s="67"/>
    </row>
    <row r="26" spans="2:5" ht="37.5" x14ac:dyDescent="0.25">
      <c r="B26" s="65"/>
      <c r="C26" s="88" t="s">
        <v>109</v>
      </c>
      <c r="D26" s="89" t="s">
        <v>116</v>
      </c>
      <c r="E26" s="67"/>
    </row>
    <row r="27" spans="2:5" ht="168.75" x14ac:dyDescent="0.25">
      <c r="B27" s="65"/>
      <c r="C27" s="87" t="s">
        <v>117</v>
      </c>
      <c r="D27" s="81" t="s">
        <v>170</v>
      </c>
      <c r="E27" s="67"/>
    </row>
    <row r="28" spans="2:5" ht="18.75" x14ac:dyDescent="0.25">
      <c r="B28" s="65"/>
      <c r="C28" s="88" t="s">
        <v>3</v>
      </c>
      <c r="D28" s="89" t="s">
        <v>120</v>
      </c>
      <c r="E28" s="67"/>
    </row>
    <row r="29" spans="2:5" ht="18.75" x14ac:dyDescent="0.25">
      <c r="B29" s="65"/>
      <c r="C29" s="90" t="s">
        <v>118</v>
      </c>
      <c r="D29" s="82" t="s">
        <v>119</v>
      </c>
      <c r="E29" s="67"/>
    </row>
    <row r="30" spans="2:5" ht="18.75" x14ac:dyDescent="0.25">
      <c r="B30" s="65"/>
      <c r="C30" s="91"/>
      <c r="D30" s="74"/>
      <c r="E30" s="67"/>
    </row>
    <row r="31" spans="2:5" ht="37.5" x14ac:dyDescent="0.25">
      <c r="B31" s="65"/>
      <c r="C31" s="85" t="s">
        <v>28</v>
      </c>
      <c r="D31" s="86" t="s">
        <v>121</v>
      </c>
      <c r="E31" s="67"/>
    </row>
    <row r="32" spans="2:5" ht="75" x14ac:dyDescent="0.25">
      <c r="B32" s="65"/>
      <c r="C32" s="90" t="s">
        <v>111</v>
      </c>
      <c r="D32" s="82" t="s">
        <v>122</v>
      </c>
      <c r="E32" s="67"/>
    </row>
    <row r="33" spans="2:5" ht="18.75" x14ac:dyDescent="0.25">
      <c r="B33" s="65"/>
      <c r="C33" s="91"/>
      <c r="D33" s="74"/>
      <c r="E33" s="67"/>
    </row>
    <row r="34" spans="2:5" ht="93.75" x14ac:dyDescent="0.25">
      <c r="B34" s="65"/>
      <c r="C34" s="92" t="s">
        <v>29</v>
      </c>
      <c r="D34" s="93" t="s">
        <v>123</v>
      </c>
      <c r="E34" s="67"/>
    </row>
    <row r="35" spans="2:5" ht="18.75" x14ac:dyDescent="0.25">
      <c r="B35" s="65"/>
      <c r="C35" s="91"/>
      <c r="D35" s="74"/>
      <c r="E35" s="67"/>
    </row>
    <row r="36" spans="2:5" ht="18.75" x14ac:dyDescent="0.25">
      <c r="B36" s="65"/>
      <c r="C36" s="85" t="s">
        <v>30</v>
      </c>
      <c r="D36" s="86" t="s">
        <v>124</v>
      </c>
      <c r="E36" s="67"/>
    </row>
    <row r="37" spans="2:5" ht="37.5" x14ac:dyDescent="0.25">
      <c r="B37" s="65"/>
      <c r="C37" s="87" t="s">
        <v>111</v>
      </c>
      <c r="D37" s="81" t="s">
        <v>125</v>
      </c>
      <c r="E37" s="67"/>
    </row>
    <row r="38" spans="2:5" ht="75" x14ac:dyDescent="0.25">
      <c r="B38" s="65"/>
      <c r="C38" s="94" t="s">
        <v>126</v>
      </c>
      <c r="D38" s="95" t="s">
        <v>127</v>
      </c>
      <c r="E38" s="67"/>
    </row>
    <row r="39" spans="2:5" ht="18.75" x14ac:dyDescent="0.25">
      <c r="B39" s="65"/>
      <c r="C39" s="91"/>
      <c r="D39" s="74"/>
      <c r="E39" s="67"/>
    </row>
    <row r="40" spans="2:5" ht="56.25" x14ac:dyDescent="0.25">
      <c r="B40" s="65"/>
      <c r="C40" s="92" t="s">
        <v>31</v>
      </c>
      <c r="D40" s="93" t="s">
        <v>128</v>
      </c>
      <c r="E40" s="67"/>
    </row>
    <row r="41" spans="2:5" ht="18.75" x14ac:dyDescent="0.25">
      <c r="B41" s="65"/>
      <c r="C41" s="91"/>
      <c r="D41" s="74"/>
      <c r="E41" s="67"/>
    </row>
    <row r="42" spans="2:5" ht="37.5" x14ac:dyDescent="0.25">
      <c r="B42" s="65"/>
      <c r="C42" s="92" t="s">
        <v>129</v>
      </c>
      <c r="D42" s="93" t="s">
        <v>130</v>
      </c>
      <c r="E42" s="67"/>
    </row>
    <row r="43" spans="2:5" ht="18.75" x14ac:dyDescent="0.25">
      <c r="B43" s="65"/>
      <c r="C43" s="91"/>
      <c r="D43" s="74"/>
      <c r="E43" s="67"/>
    </row>
    <row r="44" spans="2:5" ht="37.5" x14ac:dyDescent="0.25">
      <c r="B44" s="65"/>
      <c r="C44" s="92" t="s">
        <v>131</v>
      </c>
      <c r="D44" s="93" t="s">
        <v>167</v>
      </c>
      <c r="E44" s="67"/>
    </row>
    <row r="45" spans="2:5" ht="18.75" x14ac:dyDescent="0.25">
      <c r="B45" s="65"/>
      <c r="C45" s="91"/>
      <c r="D45" s="74"/>
      <c r="E45" s="67"/>
    </row>
    <row r="46" spans="2:5" ht="56.25" x14ac:dyDescent="0.25">
      <c r="B46" s="65"/>
      <c r="C46" s="92" t="s">
        <v>135</v>
      </c>
      <c r="D46" s="93" t="s">
        <v>132</v>
      </c>
      <c r="E46" s="67"/>
    </row>
    <row r="47" spans="2:5" ht="18.75" x14ac:dyDescent="0.25">
      <c r="B47" s="65"/>
      <c r="C47" s="91"/>
      <c r="D47" s="74"/>
      <c r="E47" s="67"/>
    </row>
    <row r="48" spans="2:5" ht="37.5" x14ac:dyDescent="0.25">
      <c r="B48" s="65"/>
      <c r="C48" s="92" t="s">
        <v>133</v>
      </c>
      <c r="D48" s="93" t="s">
        <v>134</v>
      </c>
      <c r="E48" s="67"/>
    </row>
    <row r="49" spans="2:5" ht="19.5" thickBot="1" x14ac:dyDescent="0.35">
      <c r="B49" s="69"/>
      <c r="C49" s="96"/>
      <c r="D49" s="97"/>
      <c r="E49" s="70"/>
    </row>
    <row r="50" spans="2:5" ht="18.75" x14ac:dyDescent="0.3">
      <c r="C50" s="83"/>
      <c r="D50" s="84"/>
    </row>
    <row r="51" spans="2:5" ht="18.75" x14ac:dyDescent="0.3">
      <c r="C51" s="83"/>
      <c r="D51" s="84"/>
    </row>
    <row r="52" spans="2:5" ht="18.75" x14ac:dyDescent="0.3">
      <c r="C52" s="83"/>
      <c r="D52" s="84"/>
    </row>
    <row r="53" spans="2:5" ht="18.75" x14ac:dyDescent="0.3">
      <c r="C53" s="83"/>
      <c r="D53" s="84"/>
    </row>
    <row r="54" spans="2:5" ht="18.75" x14ac:dyDescent="0.3">
      <c r="C54" s="83"/>
      <c r="D54" s="84"/>
    </row>
  </sheetData>
  <sheetProtection sheet="1" formatRows="0" insertRows="0"/>
  <mergeCells count="2">
    <mergeCell ref="B2:E2"/>
    <mergeCell ref="C9:C11"/>
  </mergeCells>
  <pageMargins left="0.25" right="0.25"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E22E-CB05-4A3C-B39A-C6FC82C3DAC4}">
  <sheetPr>
    <tabColor theme="5" tint="0.59999389629810485"/>
  </sheetPr>
  <dimension ref="A1:L92"/>
  <sheetViews>
    <sheetView zoomScale="116" zoomScaleNormal="160" zoomScaleSheetLayoutView="85" workbookViewId="0">
      <selection activeCell="D5" sqref="D5"/>
    </sheetView>
  </sheetViews>
  <sheetFormatPr defaultColWidth="9.26953125" defaultRowHeight="18" x14ac:dyDescent="0.25"/>
  <cols>
    <col min="1" max="1" width="11.26953125" customWidth="1"/>
    <col min="2" max="2" width="8.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 min="11" max="11" width="3.26953125" customWidth="1"/>
    <col min="12" max="12" width="14.453125" customWidth="1"/>
  </cols>
  <sheetData>
    <row r="1" spans="1:12" x14ac:dyDescent="0.25">
      <c r="A1" s="290" t="s">
        <v>136</v>
      </c>
      <c r="B1" s="290"/>
      <c r="C1" s="290"/>
      <c r="D1" s="290"/>
      <c r="E1" s="290"/>
      <c r="F1" s="290"/>
      <c r="G1" s="290"/>
      <c r="H1" s="290"/>
      <c r="I1" s="290"/>
      <c r="J1" s="290"/>
    </row>
    <row r="2" spans="1:12" x14ac:dyDescent="0.25">
      <c r="A2" s="111"/>
      <c r="B2" s="111"/>
      <c r="C2" s="111"/>
      <c r="D2" s="111"/>
      <c r="E2" s="111"/>
      <c r="F2" s="111"/>
      <c r="G2" s="111"/>
      <c r="H2" s="111"/>
      <c r="I2" s="111"/>
      <c r="J2" s="111"/>
    </row>
    <row r="3" spans="1:12" ht="44.25" customHeight="1" x14ac:dyDescent="0.25">
      <c r="A3" s="127" t="s">
        <v>38</v>
      </c>
      <c r="B3" s="127"/>
      <c r="C3" s="127"/>
      <c r="D3" s="127"/>
      <c r="E3" s="127"/>
      <c r="F3" s="127"/>
      <c r="G3" s="127"/>
      <c r="H3" s="127"/>
      <c r="I3" s="127"/>
      <c r="J3" s="127"/>
      <c r="K3" s="60"/>
    </row>
    <row r="4" spans="1:12" x14ac:dyDescent="0.25">
      <c r="A4" s="111"/>
      <c r="B4" s="111"/>
      <c r="C4" s="111"/>
      <c r="D4" s="111"/>
      <c r="E4" s="111"/>
      <c r="F4" s="111"/>
      <c r="G4" s="111"/>
      <c r="H4" s="111"/>
      <c r="I4" s="111"/>
      <c r="J4" s="111"/>
    </row>
    <row r="5" spans="1:12" ht="18.75" thickBot="1" x14ac:dyDescent="0.3">
      <c r="A5" s="50"/>
      <c r="D5" s="293" t="s">
        <v>179</v>
      </c>
      <c r="G5" s="51"/>
      <c r="J5" s="52" t="s">
        <v>166</v>
      </c>
    </row>
    <row r="6" spans="1:12" ht="30" customHeight="1" thickBot="1" x14ac:dyDescent="0.3">
      <c r="A6" s="141"/>
      <c r="B6" s="12" t="s">
        <v>137</v>
      </c>
      <c r="C6" s="13"/>
      <c r="D6" s="150" t="s">
        <v>9</v>
      </c>
      <c r="E6" s="151"/>
      <c r="F6" s="151"/>
      <c r="G6" s="151"/>
      <c r="H6" s="151"/>
      <c r="I6" s="152"/>
      <c r="J6" s="147"/>
    </row>
    <row r="7" spans="1:12" ht="30" customHeight="1" thickBot="1" x14ac:dyDescent="0.3">
      <c r="A7" s="142"/>
      <c r="B7" s="14" t="s">
        <v>71</v>
      </c>
      <c r="C7" s="15"/>
      <c r="D7" s="150" t="s">
        <v>138</v>
      </c>
      <c r="E7" s="151"/>
      <c r="F7" s="151"/>
      <c r="G7" s="151"/>
      <c r="H7" s="151"/>
      <c r="I7" s="152"/>
      <c r="J7" s="148"/>
    </row>
    <row r="8" spans="1:12" ht="30" customHeight="1" thickBot="1" x14ac:dyDescent="0.3">
      <c r="A8" s="142"/>
      <c r="B8" s="14" t="s">
        <v>21</v>
      </c>
      <c r="C8" s="15"/>
      <c r="D8" s="291" t="s">
        <v>10</v>
      </c>
      <c r="E8" s="151"/>
      <c r="F8" s="151"/>
      <c r="G8" s="151"/>
      <c r="H8" s="151"/>
      <c r="I8" s="152"/>
      <c r="J8" s="148"/>
    </row>
    <row r="9" spans="1:12" ht="30" customHeight="1" thickBot="1" x14ac:dyDescent="0.3">
      <c r="A9" s="142"/>
      <c r="B9" s="16" t="s">
        <v>22</v>
      </c>
      <c r="C9" s="17"/>
      <c r="D9" s="150" t="s">
        <v>11</v>
      </c>
      <c r="E9" s="151"/>
      <c r="F9" s="292"/>
      <c r="G9" s="2" t="s">
        <v>139</v>
      </c>
      <c r="H9" s="150" t="s">
        <v>12</v>
      </c>
      <c r="I9" s="152"/>
      <c r="J9" s="148"/>
      <c r="L9" s="278" t="s">
        <v>164</v>
      </c>
    </row>
    <row r="10" spans="1:12" ht="30" customHeight="1" thickBot="1" x14ac:dyDescent="0.3">
      <c r="A10" s="143"/>
      <c r="B10" s="16" t="s">
        <v>40</v>
      </c>
      <c r="C10" s="17"/>
      <c r="D10" s="150" t="s">
        <v>175</v>
      </c>
      <c r="E10" s="151"/>
      <c r="F10" s="151"/>
      <c r="G10" s="151"/>
      <c r="H10" s="151"/>
      <c r="I10" s="152"/>
      <c r="J10" s="149"/>
      <c r="L10" s="279"/>
    </row>
    <row r="11" spans="1:12" ht="26.25" thickBot="1" x14ac:dyDescent="0.3">
      <c r="A11" s="18" t="s">
        <v>24</v>
      </c>
      <c r="B11" s="153" t="s">
        <v>72</v>
      </c>
      <c r="C11" s="154"/>
      <c r="D11" s="154"/>
      <c r="E11" s="154"/>
      <c r="F11" s="154"/>
      <c r="G11" s="154"/>
      <c r="H11" s="154"/>
      <c r="I11" s="155"/>
      <c r="J11" s="19" t="s">
        <v>0</v>
      </c>
      <c r="L11" s="279"/>
    </row>
    <row r="12" spans="1:12" ht="68.25" customHeight="1" x14ac:dyDescent="0.25">
      <c r="A12" s="156" t="s">
        <v>1</v>
      </c>
      <c r="B12" s="20" t="s">
        <v>44</v>
      </c>
      <c r="C12" s="158" t="s">
        <v>45</v>
      </c>
      <c r="D12" s="158"/>
      <c r="E12" s="158" t="s">
        <v>46</v>
      </c>
      <c r="F12" s="158"/>
      <c r="G12" s="112" t="s">
        <v>73</v>
      </c>
      <c r="H12" s="112" t="s">
        <v>73</v>
      </c>
      <c r="I12" s="21" t="s">
        <v>48</v>
      </c>
      <c r="J12" s="159">
        <f>I24</f>
        <v>46000</v>
      </c>
      <c r="L12" s="279"/>
    </row>
    <row r="13" spans="1:12" ht="17.45" customHeight="1" x14ac:dyDescent="0.25">
      <c r="A13" s="157"/>
      <c r="B13" s="22">
        <v>1</v>
      </c>
      <c r="C13" s="140" t="s">
        <v>13</v>
      </c>
      <c r="D13" s="140"/>
      <c r="E13" s="139">
        <v>50000</v>
      </c>
      <c r="F13" s="139"/>
      <c r="G13" s="4">
        <v>0.4</v>
      </c>
      <c r="H13" s="9">
        <v>6</v>
      </c>
      <c r="I13" s="40">
        <f t="shared" ref="I13:I22" si="0">E13*G13/12*H13</f>
        <v>10000</v>
      </c>
      <c r="J13" s="160"/>
      <c r="L13" s="279"/>
    </row>
    <row r="14" spans="1:12" ht="17.45" customHeight="1" x14ac:dyDescent="0.25">
      <c r="A14" s="157"/>
      <c r="B14" s="22">
        <v>2</v>
      </c>
      <c r="C14" s="140" t="s">
        <v>14</v>
      </c>
      <c r="D14" s="140"/>
      <c r="E14" s="139">
        <v>51000</v>
      </c>
      <c r="F14" s="139"/>
      <c r="G14" s="4">
        <v>1</v>
      </c>
      <c r="H14" s="9">
        <v>6</v>
      </c>
      <c r="I14" s="40">
        <f t="shared" si="0"/>
        <v>25500</v>
      </c>
      <c r="J14" s="160"/>
      <c r="L14" s="279"/>
    </row>
    <row r="15" spans="1:12" ht="17.45" customHeight="1" x14ac:dyDescent="0.25">
      <c r="A15" s="157"/>
      <c r="B15" s="22">
        <v>3</v>
      </c>
      <c r="C15" s="140" t="s">
        <v>15</v>
      </c>
      <c r="D15" s="140"/>
      <c r="E15" s="139">
        <v>30000</v>
      </c>
      <c r="F15" s="139"/>
      <c r="G15" s="4">
        <v>0.7</v>
      </c>
      <c r="H15" s="9">
        <v>6</v>
      </c>
      <c r="I15" s="40">
        <f t="shared" si="0"/>
        <v>10500</v>
      </c>
      <c r="J15" s="160"/>
      <c r="L15" s="279"/>
    </row>
    <row r="16" spans="1:12" ht="17.45" customHeight="1" x14ac:dyDescent="0.25">
      <c r="A16" s="157"/>
      <c r="B16" s="22">
        <v>4</v>
      </c>
      <c r="C16" s="140"/>
      <c r="D16" s="140"/>
      <c r="E16" s="139"/>
      <c r="F16" s="139"/>
      <c r="G16" s="4"/>
      <c r="H16" s="9"/>
      <c r="I16" s="40"/>
      <c r="J16" s="160"/>
      <c r="L16" s="279"/>
    </row>
    <row r="17" spans="1:12" ht="17.45" customHeight="1" x14ac:dyDescent="0.25">
      <c r="A17" s="157"/>
      <c r="B17" s="22">
        <v>5</v>
      </c>
      <c r="C17" s="140"/>
      <c r="D17" s="140"/>
      <c r="E17" s="139"/>
      <c r="F17" s="139"/>
      <c r="G17" s="4"/>
      <c r="H17" s="9"/>
      <c r="I17" s="40">
        <f t="shared" si="0"/>
        <v>0</v>
      </c>
      <c r="J17" s="160"/>
      <c r="L17" s="279"/>
    </row>
    <row r="18" spans="1:12" ht="17.45" hidden="1" customHeight="1" x14ac:dyDescent="0.25">
      <c r="A18" s="157"/>
      <c r="B18" s="22">
        <v>6</v>
      </c>
      <c r="C18" s="140"/>
      <c r="D18" s="140"/>
      <c r="E18" s="139"/>
      <c r="F18" s="139"/>
      <c r="G18" s="4"/>
      <c r="H18" s="9">
        <v>15</v>
      </c>
      <c r="I18" s="40">
        <f t="shared" si="0"/>
        <v>0</v>
      </c>
      <c r="J18" s="160"/>
      <c r="L18" s="279"/>
    </row>
    <row r="19" spans="1:12" ht="17.45" hidden="1" customHeight="1" x14ac:dyDescent="0.25">
      <c r="A19" s="157"/>
      <c r="B19" s="22">
        <v>7</v>
      </c>
      <c r="C19" s="140"/>
      <c r="D19" s="140"/>
      <c r="E19" s="139"/>
      <c r="F19" s="139"/>
      <c r="G19" s="4"/>
      <c r="H19" s="9">
        <v>15</v>
      </c>
      <c r="I19" s="40">
        <f t="shared" si="0"/>
        <v>0</v>
      </c>
      <c r="J19" s="160"/>
      <c r="L19" s="279"/>
    </row>
    <row r="20" spans="1:12" ht="18.75" hidden="1" customHeight="1" x14ac:dyDescent="0.25">
      <c r="A20" s="157"/>
      <c r="B20" s="22">
        <v>8</v>
      </c>
      <c r="C20" s="161"/>
      <c r="D20" s="161"/>
      <c r="E20" s="139"/>
      <c r="F20" s="139"/>
      <c r="G20" s="5"/>
      <c r="H20" s="9">
        <v>15</v>
      </c>
      <c r="I20" s="40">
        <f t="shared" si="0"/>
        <v>0</v>
      </c>
      <c r="J20" s="160"/>
      <c r="L20" s="279"/>
    </row>
    <row r="21" spans="1:12" ht="18.75" hidden="1" customHeight="1" x14ac:dyDescent="0.25">
      <c r="A21" s="157"/>
      <c r="B21" s="22">
        <v>9</v>
      </c>
      <c r="C21" s="161"/>
      <c r="D21" s="161"/>
      <c r="E21" s="162"/>
      <c r="F21" s="162"/>
      <c r="G21" s="5"/>
      <c r="H21" s="9">
        <v>15</v>
      </c>
      <c r="I21" s="40">
        <f t="shared" si="0"/>
        <v>0</v>
      </c>
      <c r="J21" s="160"/>
      <c r="L21" s="279"/>
    </row>
    <row r="22" spans="1:12" ht="18.75" hidden="1" customHeight="1" x14ac:dyDescent="0.25">
      <c r="A22" s="157"/>
      <c r="B22" s="22">
        <v>10</v>
      </c>
      <c r="C22" s="137"/>
      <c r="D22" s="137"/>
      <c r="E22" s="138"/>
      <c r="F22" s="138"/>
      <c r="G22" s="6"/>
      <c r="H22" s="9">
        <v>15</v>
      </c>
      <c r="I22" s="40">
        <f t="shared" si="0"/>
        <v>0</v>
      </c>
      <c r="J22" s="160"/>
      <c r="L22" s="279"/>
    </row>
    <row r="23" spans="1:12" ht="18.75" customHeight="1" thickBot="1" x14ac:dyDescent="0.3">
      <c r="A23" s="157"/>
      <c r="B23" s="22"/>
      <c r="C23" s="163"/>
      <c r="D23" s="163"/>
      <c r="E23" s="164"/>
      <c r="F23" s="164"/>
      <c r="G23" s="34"/>
      <c r="H23" s="35"/>
      <c r="I23" s="36"/>
      <c r="J23" s="160"/>
      <c r="L23" s="280"/>
    </row>
    <row r="24" spans="1:12" ht="18.95" customHeight="1" thickBot="1" x14ac:dyDescent="0.3">
      <c r="A24" s="157"/>
      <c r="B24" s="165" t="s">
        <v>49</v>
      </c>
      <c r="C24" s="166"/>
      <c r="D24" s="166"/>
      <c r="E24" s="166"/>
      <c r="F24" s="166"/>
      <c r="G24" s="166"/>
      <c r="H24" s="166"/>
      <c r="I24" s="41">
        <f>SUM(I13:I23)</f>
        <v>46000</v>
      </c>
      <c r="J24" s="160"/>
    </row>
    <row r="25" spans="1:12" ht="17.45" customHeight="1" x14ac:dyDescent="0.25">
      <c r="A25" s="157"/>
      <c r="B25" s="167" t="s">
        <v>56</v>
      </c>
      <c r="C25" s="170" t="s">
        <v>140</v>
      </c>
      <c r="D25" s="170"/>
      <c r="E25" s="170"/>
      <c r="F25" s="170"/>
      <c r="G25" s="170"/>
      <c r="H25" s="170"/>
      <c r="I25" s="171"/>
      <c r="J25" s="160"/>
    </row>
    <row r="26" spans="1:12" ht="17.45" customHeight="1" x14ac:dyDescent="0.25">
      <c r="A26" s="157"/>
      <c r="B26" s="168"/>
      <c r="C26" s="172"/>
      <c r="D26" s="172"/>
      <c r="E26" s="172"/>
      <c r="F26" s="172"/>
      <c r="G26" s="172"/>
      <c r="H26" s="172"/>
      <c r="I26" s="173"/>
      <c r="J26" s="160"/>
    </row>
    <row r="27" spans="1:12" ht="17.45" customHeight="1" thickBot="1" x14ac:dyDescent="0.3">
      <c r="A27" s="157"/>
      <c r="B27" s="169"/>
      <c r="C27" s="174"/>
      <c r="D27" s="174"/>
      <c r="E27" s="174"/>
      <c r="F27" s="174"/>
      <c r="G27" s="174"/>
      <c r="H27" s="174"/>
      <c r="I27" s="175"/>
      <c r="J27" s="160"/>
    </row>
    <row r="28" spans="1:12" ht="51.75" customHeight="1" x14ac:dyDescent="0.25">
      <c r="A28" s="237" t="s">
        <v>141</v>
      </c>
      <c r="B28" s="23" t="s">
        <v>44</v>
      </c>
      <c r="C28" s="158" t="s">
        <v>142</v>
      </c>
      <c r="D28" s="158"/>
      <c r="E28" s="179" t="s">
        <v>76</v>
      </c>
      <c r="F28" s="179"/>
      <c r="G28" s="24" t="s">
        <v>2</v>
      </c>
      <c r="H28" s="24" t="s">
        <v>3</v>
      </c>
      <c r="I28" s="25" t="s">
        <v>78</v>
      </c>
      <c r="J28" s="181">
        <f>I40</f>
        <v>39300</v>
      </c>
    </row>
    <row r="29" spans="1:12" ht="17.45" customHeight="1" x14ac:dyDescent="0.25">
      <c r="A29" s="177"/>
      <c r="B29" s="26">
        <v>1</v>
      </c>
      <c r="C29" s="289">
        <v>50000</v>
      </c>
      <c r="D29" s="289"/>
      <c r="E29" s="162"/>
      <c r="F29" s="162"/>
      <c r="G29" s="7">
        <v>0.3</v>
      </c>
      <c r="H29" s="27" t="s">
        <v>3</v>
      </c>
      <c r="I29" s="42">
        <f t="shared" ref="I29:I38" si="1">(C29*G29)+E29</f>
        <v>15000</v>
      </c>
      <c r="J29" s="182"/>
    </row>
    <row r="30" spans="1:12" ht="17.45" customHeight="1" x14ac:dyDescent="0.25">
      <c r="A30" s="177"/>
      <c r="B30" s="26">
        <v>2</v>
      </c>
      <c r="C30" s="289">
        <v>51000</v>
      </c>
      <c r="D30" s="289"/>
      <c r="E30" s="162"/>
      <c r="F30" s="162"/>
      <c r="G30" s="7">
        <v>0.3</v>
      </c>
      <c r="H30" s="27" t="s">
        <v>3</v>
      </c>
      <c r="I30" s="42">
        <f t="shared" si="1"/>
        <v>15300</v>
      </c>
      <c r="J30" s="182"/>
    </row>
    <row r="31" spans="1:12" ht="17.45" customHeight="1" x14ac:dyDescent="0.25">
      <c r="A31" s="177"/>
      <c r="B31" s="26">
        <v>3</v>
      </c>
      <c r="C31" s="289">
        <v>30000</v>
      </c>
      <c r="D31" s="289"/>
      <c r="E31" s="162"/>
      <c r="F31" s="162"/>
      <c r="G31" s="7">
        <v>0.3</v>
      </c>
      <c r="H31" s="27" t="s">
        <v>3</v>
      </c>
      <c r="I31" s="42">
        <f t="shared" si="1"/>
        <v>9000</v>
      </c>
      <c r="J31" s="182"/>
    </row>
    <row r="32" spans="1:12" ht="17.45" customHeight="1" x14ac:dyDescent="0.25">
      <c r="A32" s="177"/>
      <c r="B32" s="26">
        <v>4</v>
      </c>
      <c r="C32" s="289"/>
      <c r="D32" s="289"/>
      <c r="E32" s="162"/>
      <c r="F32" s="162"/>
      <c r="G32" s="7"/>
      <c r="H32" s="27" t="s">
        <v>3</v>
      </c>
      <c r="I32" s="42">
        <f t="shared" si="1"/>
        <v>0</v>
      </c>
      <c r="J32" s="182"/>
    </row>
    <row r="33" spans="1:10" ht="17.45" customHeight="1" x14ac:dyDescent="0.25">
      <c r="A33" s="177"/>
      <c r="B33" s="26">
        <v>5</v>
      </c>
      <c r="C33" s="289">
        <f t="shared" ref="C33:C38" si="2">I17</f>
        <v>0</v>
      </c>
      <c r="D33" s="289"/>
      <c r="E33" s="162"/>
      <c r="F33" s="162"/>
      <c r="G33" s="7"/>
      <c r="H33" s="27" t="s">
        <v>3</v>
      </c>
      <c r="I33" s="42">
        <f t="shared" si="1"/>
        <v>0</v>
      </c>
      <c r="J33" s="182"/>
    </row>
    <row r="34" spans="1:10" ht="17.45" hidden="1" customHeight="1" x14ac:dyDescent="0.25">
      <c r="A34" s="177"/>
      <c r="B34" s="26">
        <v>6</v>
      </c>
      <c r="C34" s="289">
        <f t="shared" si="2"/>
        <v>0</v>
      </c>
      <c r="D34" s="289"/>
      <c r="E34" s="162"/>
      <c r="F34" s="162"/>
      <c r="G34" s="7"/>
      <c r="H34" s="27" t="s">
        <v>3</v>
      </c>
      <c r="I34" s="42">
        <f t="shared" si="1"/>
        <v>0</v>
      </c>
      <c r="J34" s="182"/>
    </row>
    <row r="35" spans="1:10" ht="17.45" hidden="1" customHeight="1" x14ac:dyDescent="0.25">
      <c r="A35" s="177"/>
      <c r="B35" s="26">
        <v>7</v>
      </c>
      <c r="C35" s="289">
        <f t="shared" si="2"/>
        <v>0</v>
      </c>
      <c r="D35" s="289"/>
      <c r="E35" s="162"/>
      <c r="F35" s="162"/>
      <c r="G35" s="7"/>
      <c r="H35" s="27" t="s">
        <v>3</v>
      </c>
      <c r="I35" s="42">
        <f t="shared" si="1"/>
        <v>0</v>
      </c>
      <c r="J35" s="182"/>
    </row>
    <row r="36" spans="1:10" ht="17.45" hidden="1" customHeight="1" x14ac:dyDescent="0.25">
      <c r="A36" s="177"/>
      <c r="B36" s="26">
        <v>8</v>
      </c>
      <c r="C36" s="289">
        <f t="shared" si="2"/>
        <v>0</v>
      </c>
      <c r="D36" s="289"/>
      <c r="E36" s="162"/>
      <c r="F36" s="162"/>
      <c r="G36" s="7"/>
      <c r="H36" s="27" t="s">
        <v>3</v>
      </c>
      <c r="I36" s="42">
        <f t="shared" si="1"/>
        <v>0</v>
      </c>
      <c r="J36" s="182"/>
    </row>
    <row r="37" spans="1:10" ht="17.45" hidden="1" customHeight="1" x14ac:dyDescent="0.25">
      <c r="A37" s="177"/>
      <c r="B37" s="26">
        <v>9</v>
      </c>
      <c r="C37" s="289">
        <f t="shared" si="2"/>
        <v>0</v>
      </c>
      <c r="D37" s="289"/>
      <c r="E37" s="162"/>
      <c r="F37" s="162"/>
      <c r="G37" s="7"/>
      <c r="H37" s="27" t="s">
        <v>3</v>
      </c>
      <c r="I37" s="42">
        <f t="shared" si="1"/>
        <v>0</v>
      </c>
      <c r="J37" s="182"/>
    </row>
    <row r="38" spans="1:10" ht="17.45" hidden="1" customHeight="1" x14ac:dyDescent="0.25">
      <c r="A38" s="177"/>
      <c r="B38" s="26">
        <v>10</v>
      </c>
      <c r="C38" s="289">
        <f t="shared" si="2"/>
        <v>0</v>
      </c>
      <c r="D38" s="289"/>
      <c r="E38" s="138"/>
      <c r="F38" s="138"/>
      <c r="G38" s="7"/>
      <c r="H38" s="27" t="s">
        <v>3</v>
      </c>
      <c r="I38" s="43">
        <f t="shared" si="1"/>
        <v>0</v>
      </c>
      <c r="J38" s="182"/>
    </row>
    <row r="39" spans="1:10" ht="17.45" customHeight="1" x14ac:dyDescent="0.25">
      <c r="A39" s="177"/>
      <c r="B39" s="26"/>
      <c r="C39" s="184"/>
      <c r="D39" s="184"/>
      <c r="E39" s="185"/>
      <c r="F39" s="185"/>
      <c r="G39" s="37"/>
      <c r="H39" s="38"/>
      <c r="I39" s="39"/>
      <c r="J39" s="182"/>
    </row>
    <row r="40" spans="1:10" ht="18.95" customHeight="1" thickBot="1" x14ac:dyDescent="0.3">
      <c r="A40" s="178"/>
      <c r="B40" s="186" t="s">
        <v>52</v>
      </c>
      <c r="C40" s="187"/>
      <c r="D40" s="187"/>
      <c r="E40" s="187"/>
      <c r="F40" s="187"/>
      <c r="G40" s="187"/>
      <c r="H40" s="188"/>
      <c r="I40" s="44">
        <f>SUM(I29:I39)</f>
        <v>39300</v>
      </c>
      <c r="J40" s="183"/>
    </row>
    <row r="41" spans="1:10" ht="42" customHeight="1" x14ac:dyDescent="0.25">
      <c r="A41" s="156" t="s">
        <v>28</v>
      </c>
      <c r="B41" s="228" t="s">
        <v>144</v>
      </c>
      <c r="C41" s="229"/>
      <c r="D41" s="229"/>
      <c r="E41" s="229"/>
      <c r="F41" s="229"/>
      <c r="G41" s="229"/>
      <c r="H41" s="230"/>
      <c r="I41" s="29">
        <f>4500+550+600+200+42+60+(80/12*6)</f>
        <v>5992</v>
      </c>
      <c r="J41" s="189">
        <f>I41</f>
        <v>5992</v>
      </c>
    </row>
    <row r="42" spans="1:10" ht="18" customHeight="1" x14ac:dyDescent="0.25">
      <c r="A42" s="157"/>
      <c r="B42" s="191" t="s">
        <v>54</v>
      </c>
      <c r="C42" s="193" t="s">
        <v>174</v>
      </c>
      <c r="D42" s="193"/>
      <c r="E42" s="193"/>
      <c r="F42" s="193"/>
      <c r="G42" s="193"/>
      <c r="H42" s="193"/>
      <c r="I42" s="194"/>
      <c r="J42" s="160"/>
    </row>
    <row r="43" spans="1:10" ht="68.25" customHeight="1" thickBot="1" x14ac:dyDescent="0.3">
      <c r="A43" s="227"/>
      <c r="B43" s="192"/>
      <c r="C43" s="195"/>
      <c r="D43" s="195"/>
      <c r="E43" s="195"/>
      <c r="F43" s="195"/>
      <c r="G43" s="195"/>
      <c r="H43" s="195"/>
      <c r="I43" s="196"/>
      <c r="J43" s="190"/>
    </row>
    <row r="44" spans="1:10" ht="30" customHeight="1" thickBot="1" x14ac:dyDescent="0.3">
      <c r="A44" s="114" t="s">
        <v>55</v>
      </c>
      <c r="B44" s="197" t="s">
        <v>80</v>
      </c>
      <c r="C44" s="198"/>
      <c r="D44" s="198"/>
      <c r="E44" s="198"/>
      <c r="F44" s="198"/>
      <c r="G44" s="198"/>
      <c r="H44" s="286"/>
      <c r="I44" s="1">
        <v>3000</v>
      </c>
      <c r="J44" s="116">
        <f>I44</f>
        <v>3000</v>
      </c>
    </row>
    <row r="45" spans="1:10" ht="14.45" customHeight="1" thickBot="1" x14ac:dyDescent="0.3">
      <c r="A45" s="156" t="s">
        <v>30</v>
      </c>
      <c r="B45" s="199" t="s">
        <v>81</v>
      </c>
      <c r="C45" s="200"/>
      <c r="D45" s="200"/>
      <c r="E45" s="200"/>
      <c r="F45" s="200"/>
      <c r="G45" s="200"/>
      <c r="H45" s="200"/>
      <c r="I45" s="201"/>
      <c r="J45" s="202">
        <f>SUM(I49:I54)</f>
        <v>2374.1999999999998</v>
      </c>
    </row>
    <row r="46" spans="1:10" ht="12" customHeight="1" x14ac:dyDescent="0.25">
      <c r="A46" s="157"/>
      <c r="B46" s="8"/>
      <c r="C46" s="205" t="s">
        <v>57</v>
      </c>
      <c r="D46" s="206"/>
      <c r="E46" s="207"/>
      <c r="F46" s="205" t="s">
        <v>58</v>
      </c>
      <c r="G46" s="206"/>
      <c r="H46" s="208"/>
      <c r="I46" s="11" t="s">
        <v>4</v>
      </c>
      <c r="J46" s="203"/>
    </row>
    <row r="47" spans="1:10" x14ac:dyDescent="0.25">
      <c r="A47" s="177"/>
      <c r="B47" s="209" t="s">
        <v>56</v>
      </c>
      <c r="C47" s="213" t="s">
        <v>172</v>
      </c>
      <c r="D47" s="214"/>
      <c r="E47" s="215"/>
      <c r="F47" s="219"/>
      <c r="G47" s="220"/>
      <c r="H47" s="220"/>
      <c r="I47" s="221"/>
      <c r="J47" s="203"/>
    </row>
    <row r="48" spans="1:10" ht="70.5" customHeight="1" x14ac:dyDescent="0.25">
      <c r="A48" s="177"/>
      <c r="B48" s="210"/>
      <c r="C48" s="216"/>
      <c r="D48" s="217"/>
      <c r="E48" s="218"/>
      <c r="F48" s="222"/>
      <c r="G48" s="223"/>
      <c r="H48" s="223"/>
      <c r="I48" s="224"/>
      <c r="J48" s="203"/>
    </row>
    <row r="49" spans="1:10" ht="14.1" customHeight="1" x14ac:dyDescent="0.25">
      <c r="A49" s="177"/>
      <c r="B49" s="99" t="s">
        <v>5</v>
      </c>
      <c r="C49" s="225">
        <v>408</v>
      </c>
      <c r="D49" s="225"/>
      <c r="E49" s="225"/>
      <c r="F49" s="225"/>
      <c r="G49" s="225"/>
      <c r="H49" s="226"/>
      <c r="I49" s="46">
        <f>C49+F49</f>
        <v>408</v>
      </c>
      <c r="J49" s="203"/>
    </row>
    <row r="50" spans="1:10" ht="14.45" customHeight="1" x14ac:dyDescent="0.25">
      <c r="A50" s="157"/>
      <c r="B50" s="99" t="s">
        <v>6</v>
      </c>
      <c r="C50" s="211">
        <v>660</v>
      </c>
      <c r="D50" s="211"/>
      <c r="E50" s="211"/>
      <c r="F50" s="211"/>
      <c r="G50" s="211"/>
      <c r="H50" s="212"/>
      <c r="I50" s="46">
        <f>C50+F50</f>
        <v>660</v>
      </c>
      <c r="J50" s="204"/>
    </row>
    <row r="51" spans="1:10" ht="14.45" customHeight="1" x14ac:dyDescent="0.25">
      <c r="A51" s="157"/>
      <c r="B51" s="100" t="s">
        <v>59</v>
      </c>
      <c r="C51" s="211"/>
      <c r="D51" s="211"/>
      <c r="E51" s="211"/>
      <c r="F51" s="211"/>
      <c r="G51" s="211"/>
      <c r="H51" s="212"/>
      <c r="I51" s="46">
        <f>C51+F51</f>
        <v>0</v>
      </c>
      <c r="J51" s="204"/>
    </row>
    <row r="52" spans="1:10" ht="18.600000000000001" customHeight="1" x14ac:dyDescent="0.25">
      <c r="A52" s="157"/>
      <c r="B52" s="3" t="s">
        <v>82</v>
      </c>
      <c r="C52" s="212"/>
      <c r="D52" s="287"/>
      <c r="E52" s="288"/>
      <c r="F52" s="211"/>
      <c r="G52" s="211"/>
      <c r="H52" s="212"/>
      <c r="I52" s="46">
        <f>C52+F52</f>
        <v>0</v>
      </c>
      <c r="J52" s="204"/>
    </row>
    <row r="53" spans="1:10" ht="14.45" customHeight="1" thickBot="1" x14ac:dyDescent="0.3">
      <c r="A53" s="157"/>
      <c r="B53" s="3" t="s">
        <v>146</v>
      </c>
      <c r="C53" s="211"/>
      <c r="D53" s="211"/>
      <c r="E53" s="211"/>
      <c r="F53" s="211"/>
      <c r="G53" s="211"/>
      <c r="H53" s="212"/>
      <c r="I53" s="46">
        <f>C53+F53</f>
        <v>0</v>
      </c>
      <c r="J53" s="204"/>
    </row>
    <row r="54" spans="1:10" ht="14.45" customHeight="1" thickBot="1" x14ac:dyDescent="0.3">
      <c r="A54" s="157"/>
      <c r="B54" s="10" t="s">
        <v>7</v>
      </c>
      <c r="C54" s="101" t="s">
        <v>61</v>
      </c>
      <c r="D54" s="102">
        <v>1866</v>
      </c>
      <c r="E54" s="115" t="s">
        <v>8</v>
      </c>
      <c r="F54" s="33" t="s">
        <v>173</v>
      </c>
      <c r="G54" s="236" t="s">
        <v>62</v>
      </c>
      <c r="H54" s="236"/>
      <c r="I54" s="45">
        <f>D54*F54</f>
        <v>1306.1999999999998</v>
      </c>
      <c r="J54" s="204"/>
    </row>
    <row r="55" spans="1:10" x14ac:dyDescent="0.25">
      <c r="A55" s="237" t="s">
        <v>63</v>
      </c>
      <c r="B55" s="231" t="s">
        <v>64</v>
      </c>
      <c r="C55" s="232"/>
      <c r="D55" s="232"/>
      <c r="E55" s="232"/>
      <c r="F55" s="232"/>
      <c r="G55" s="232"/>
      <c r="H55" s="232"/>
      <c r="I55" s="233"/>
      <c r="J55" s="238">
        <f>SUM(I56:I66)</f>
        <v>2550</v>
      </c>
    </row>
    <row r="56" spans="1:10" ht="29.45" customHeight="1" x14ac:dyDescent="0.25">
      <c r="A56" s="177"/>
      <c r="B56" s="240" t="s">
        <v>147</v>
      </c>
      <c r="C56" s="240"/>
      <c r="D56" s="240"/>
      <c r="E56" s="240"/>
      <c r="F56" s="240"/>
      <c r="G56" s="240"/>
      <c r="H56" s="240"/>
      <c r="I56" s="30">
        <v>1050</v>
      </c>
      <c r="J56" s="203"/>
    </row>
    <row r="57" spans="1:10" ht="27" customHeight="1" x14ac:dyDescent="0.25">
      <c r="A57" s="177"/>
      <c r="B57" s="240" t="s">
        <v>148</v>
      </c>
      <c r="C57" s="240"/>
      <c r="D57" s="240"/>
      <c r="E57" s="240"/>
      <c r="F57" s="240"/>
      <c r="G57" s="240"/>
      <c r="H57" s="240"/>
      <c r="I57" s="30">
        <v>1500</v>
      </c>
      <c r="J57" s="203"/>
    </row>
    <row r="58" spans="1:10" hidden="1" x14ac:dyDescent="0.25">
      <c r="A58" s="177"/>
      <c r="B58" s="240"/>
      <c r="C58" s="240"/>
      <c r="D58" s="240"/>
      <c r="E58" s="240"/>
      <c r="F58" s="240"/>
      <c r="G58" s="240"/>
      <c r="H58" s="240"/>
      <c r="I58" s="30">
        <v>0</v>
      </c>
      <c r="J58" s="203"/>
    </row>
    <row r="59" spans="1:10" hidden="1" x14ac:dyDescent="0.25">
      <c r="A59" s="177"/>
      <c r="B59" s="240"/>
      <c r="C59" s="240"/>
      <c r="D59" s="240"/>
      <c r="E59" s="240"/>
      <c r="F59" s="240"/>
      <c r="G59" s="240"/>
      <c r="H59" s="240"/>
      <c r="I59" s="30">
        <v>0</v>
      </c>
      <c r="J59" s="203"/>
    </row>
    <row r="60" spans="1:10" hidden="1" x14ac:dyDescent="0.25">
      <c r="A60" s="177"/>
      <c r="B60" s="240"/>
      <c r="C60" s="240"/>
      <c r="D60" s="240"/>
      <c r="E60" s="240"/>
      <c r="F60" s="240"/>
      <c r="G60" s="240"/>
      <c r="H60" s="240"/>
      <c r="I60" s="30">
        <v>0</v>
      </c>
      <c r="J60" s="203"/>
    </row>
    <row r="61" spans="1:10" hidden="1" x14ac:dyDescent="0.25">
      <c r="A61" s="177"/>
      <c r="B61" s="240"/>
      <c r="C61" s="240"/>
      <c r="D61" s="240"/>
      <c r="E61" s="240"/>
      <c r="F61" s="240"/>
      <c r="G61" s="240"/>
      <c r="H61" s="240"/>
      <c r="I61" s="30">
        <v>0</v>
      </c>
      <c r="J61" s="203"/>
    </row>
    <row r="62" spans="1:10" hidden="1" x14ac:dyDescent="0.25">
      <c r="A62" s="177"/>
      <c r="B62" s="240"/>
      <c r="C62" s="240"/>
      <c r="D62" s="240"/>
      <c r="E62" s="240"/>
      <c r="F62" s="240"/>
      <c r="G62" s="240"/>
      <c r="H62" s="240"/>
      <c r="I62" s="30">
        <v>0</v>
      </c>
      <c r="J62" s="203"/>
    </row>
    <row r="63" spans="1:10" hidden="1" x14ac:dyDescent="0.25">
      <c r="A63" s="177"/>
      <c r="B63" s="240"/>
      <c r="C63" s="240"/>
      <c r="D63" s="240"/>
      <c r="E63" s="240"/>
      <c r="F63" s="240"/>
      <c r="G63" s="240"/>
      <c r="H63" s="240"/>
      <c r="I63" s="30">
        <v>0</v>
      </c>
      <c r="J63" s="203"/>
    </row>
    <row r="64" spans="1:10" hidden="1" x14ac:dyDescent="0.25">
      <c r="A64" s="177"/>
      <c r="B64" s="240"/>
      <c r="C64" s="240"/>
      <c r="D64" s="240"/>
      <c r="E64" s="240"/>
      <c r="F64" s="240"/>
      <c r="G64" s="240"/>
      <c r="H64" s="240"/>
      <c r="I64" s="30">
        <v>0</v>
      </c>
      <c r="J64" s="203"/>
    </row>
    <row r="65" spans="1:10" hidden="1" x14ac:dyDescent="0.25">
      <c r="A65" s="177"/>
      <c r="B65" s="240"/>
      <c r="C65" s="240"/>
      <c r="D65" s="240"/>
      <c r="E65" s="240"/>
      <c r="F65" s="240"/>
      <c r="G65" s="240"/>
      <c r="H65" s="240"/>
      <c r="I65" s="30">
        <v>0</v>
      </c>
      <c r="J65" s="203"/>
    </row>
    <row r="66" spans="1:10" ht="18.75" thickBot="1" x14ac:dyDescent="0.3">
      <c r="A66" s="178"/>
      <c r="B66" s="264"/>
      <c r="C66" s="265"/>
      <c r="D66" s="265"/>
      <c r="E66" s="265"/>
      <c r="F66" s="265"/>
      <c r="G66" s="265"/>
      <c r="H66" s="265"/>
      <c r="I66" s="31">
        <v>0</v>
      </c>
      <c r="J66" s="239"/>
    </row>
    <row r="67" spans="1:10" ht="18" customHeight="1" x14ac:dyDescent="0.25">
      <c r="A67" s="156" t="s">
        <v>65</v>
      </c>
      <c r="B67" s="231" t="s">
        <v>149</v>
      </c>
      <c r="C67" s="232"/>
      <c r="D67" s="232"/>
      <c r="E67" s="232"/>
      <c r="F67" s="232"/>
      <c r="G67" s="232"/>
      <c r="H67" s="232"/>
      <c r="I67" s="233"/>
      <c r="J67" s="238">
        <f>SUM(I68:I77)</f>
        <v>20700</v>
      </c>
    </row>
    <row r="68" spans="1:10" ht="33" customHeight="1" x14ac:dyDescent="0.25">
      <c r="A68" s="157"/>
      <c r="B68" s="241" t="s">
        <v>150</v>
      </c>
      <c r="C68" s="242"/>
      <c r="D68" s="242"/>
      <c r="E68" s="242"/>
      <c r="F68" s="242"/>
      <c r="G68" s="242"/>
      <c r="H68" s="242"/>
      <c r="I68" s="30">
        <v>17000</v>
      </c>
      <c r="J68" s="203"/>
    </row>
    <row r="69" spans="1:10" ht="27.75" customHeight="1" x14ac:dyDescent="0.25">
      <c r="A69" s="157"/>
      <c r="B69" s="241" t="s">
        <v>151</v>
      </c>
      <c r="C69" s="242"/>
      <c r="D69" s="242"/>
      <c r="E69" s="242"/>
      <c r="F69" s="242"/>
      <c r="G69" s="242"/>
      <c r="H69" s="285"/>
      <c r="I69" s="30">
        <v>3700</v>
      </c>
      <c r="J69" s="203"/>
    </row>
    <row r="70" spans="1:10" x14ac:dyDescent="0.25">
      <c r="A70" s="157"/>
      <c r="B70" s="241"/>
      <c r="C70" s="242"/>
      <c r="D70" s="242"/>
      <c r="E70" s="242"/>
      <c r="F70" s="242"/>
      <c r="G70" s="242"/>
      <c r="H70" s="242"/>
      <c r="I70" s="30">
        <v>0</v>
      </c>
      <c r="J70" s="203"/>
    </row>
    <row r="71" spans="1:10" hidden="1" x14ac:dyDescent="0.25">
      <c r="A71" s="157"/>
      <c r="B71" s="241"/>
      <c r="C71" s="242"/>
      <c r="D71" s="242"/>
      <c r="E71" s="242"/>
      <c r="F71" s="242"/>
      <c r="G71" s="242"/>
      <c r="H71" s="242"/>
      <c r="I71" s="30">
        <v>0</v>
      </c>
      <c r="J71" s="203"/>
    </row>
    <row r="72" spans="1:10" hidden="1" x14ac:dyDescent="0.25">
      <c r="A72" s="157"/>
      <c r="B72" s="241"/>
      <c r="C72" s="242"/>
      <c r="D72" s="242"/>
      <c r="E72" s="242"/>
      <c r="F72" s="242"/>
      <c r="G72" s="242"/>
      <c r="H72" s="242"/>
      <c r="I72" s="30">
        <v>0</v>
      </c>
      <c r="J72" s="203"/>
    </row>
    <row r="73" spans="1:10" hidden="1" x14ac:dyDescent="0.25">
      <c r="A73" s="157"/>
      <c r="B73" s="241"/>
      <c r="C73" s="242"/>
      <c r="D73" s="242"/>
      <c r="E73" s="242"/>
      <c r="F73" s="242"/>
      <c r="G73" s="242"/>
      <c r="H73" s="242"/>
      <c r="I73" s="30">
        <v>0</v>
      </c>
      <c r="J73" s="203"/>
    </row>
    <row r="74" spans="1:10" hidden="1" x14ac:dyDescent="0.25">
      <c r="A74" s="157"/>
      <c r="B74" s="241"/>
      <c r="C74" s="242"/>
      <c r="D74" s="242"/>
      <c r="E74" s="242"/>
      <c r="F74" s="242"/>
      <c r="G74" s="242"/>
      <c r="H74" s="242"/>
      <c r="I74" s="30">
        <v>0</v>
      </c>
      <c r="J74" s="203"/>
    </row>
    <row r="75" spans="1:10" hidden="1" x14ac:dyDescent="0.25">
      <c r="A75" s="157"/>
      <c r="B75" s="241"/>
      <c r="C75" s="242"/>
      <c r="D75" s="242"/>
      <c r="E75" s="242"/>
      <c r="F75" s="242"/>
      <c r="G75" s="242"/>
      <c r="H75" s="242"/>
      <c r="I75" s="30">
        <v>0</v>
      </c>
      <c r="J75" s="203"/>
    </row>
    <row r="76" spans="1:10" hidden="1" x14ac:dyDescent="0.25">
      <c r="A76" s="157"/>
      <c r="B76" s="241"/>
      <c r="C76" s="242"/>
      <c r="D76" s="242"/>
      <c r="E76" s="242"/>
      <c r="F76" s="242"/>
      <c r="G76" s="242"/>
      <c r="H76" s="242"/>
      <c r="I76" s="30">
        <v>0</v>
      </c>
      <c r="J76" s="203"/>
    </row>
    <row r="77" spans="1:10" ht="18" customHeight="1" thickBot="1" x14ac:dyDescent="0.3">
      <c r="A77" s="227"/>
      <c r="B77" s="234"/>
      <c r="C77" s="235"/>
      <c r="D77" s="235"/>
      <c r="E77" s="235"/>
      <c r="F77" s="235"/>
      <c r="G77" s="235"/>
      <c r="H77" s="235"/>
      <c r="I77" s="32">
        <v>0</v>
      </c>
      <c r="J77" s="239"/>
    </row>
    <row r="78" spans="1:10" ht="26.25" thickBot="1" x14ac:dyDescent="0.3">
      <c r="A78" s="28" t="s">
        <v>33</v>
      </c>
      <c r="B78" s="247" t="s">
        <v>85</v>
      </c>
      <c r="C78" s="248"/>
      <c r="D78" s="248"/>
      <c r="E78" s="248"/>
      <c r="F78" s="248"/>
      <c r="G78" s="248"/>
      <c r="H78" s="248"/>
      <c r="I78" s="249"/>
      <c r="J78" s="116">
        <f>SUM(J12:J77)</f>
        <v>119916.2</v>
      </c>
    </row>
    <row r="79" spans="1:10" ht="21.95" customHeight="1" x14ac:dyDescent="0.25">
      <c r="A79" s="156" t="s">
        <v>66</v>
      </c>
      <c r="B79" s="250" t="s">
        <v>67</v>
      </c>
      <c r="C79" s="251"/>
      <c r="D79" s="251"/>
      <c r="E79" s="254">
        <v>0.15</v>
      </c>
      <c r="F79" s="255"/>
      <c r="G79" s="258">
        <f>J78*E79</f>
        <v>17987.43</v>
      </c>
      <c r="H79" s="259"/>
      <c r="I79" s="260"/>
      <c r="J79" s="159">
        <f>G79</f>
        <v>17987.43</v>
      </c>
    </row>
    <row r="80" spans="1:10" ht="21.95" customHeight="1" thickBot="1" x14ac:dyDescent="0.3">
      <c r="A80" s="227"/>
      <c r="B80" s="252"/>
      <c r="C80" s="253"/>
      <c r="D80" s="253"/>
      <c r="E80" s="256"/>
      <c r="F80" s="257"/>
      <c r="G80" s="261"/>
      <c r="H80" s="262"/>
      <c r="I80" s="263"/>
      <c r="J80" s="190"/>
    </row>
    <row r="81" spans="1:10" ht="18.75" thickBot="1" x14ac:dyDescent="0.3">
      <c r="A81" s="113" t="s">
        <v>86</v>
      </c>
      <c r="B81" s="244" t="s">
        <v>152</v>
      </c>
      <c r="C81" s="245"/>
      <c r="D81" s="245"/>
      <c r="E81" s="245"/>
      <c r="F81" s="245"/>
      <c r="G81" s="245"/>
      <c r="H81" s="245"/>
      <c r="I81" s="246"/>
      <c r="J81" s="116">
        <f>J78+J79</f>
        <v>137903.63</v>
      </c>
    </row>
    <row r="82" spans="1:10" x14ac:dyDescent="0.25">
      <c r="A82" s="47"/>
      <c r="B82" s="48"/>
      <c r="C82" s="48"/>
      <c r="D82" s="48"/>
      <c r="E82" s="48"/>
      <c r="F82" s="48"/>
      <c r="G82" s="48"/>
      <c r="H82" s="48"/>
      <c r="I82" s="48"/>
      <c r="J82" s="49"/>
    </row>
    <row r="83" spans="1:10" x14ac:dyDescent="0.25">
      <c r="A83" s="243" t="s">
        <v>153</v>
      </c>
      <c r="B83" s="243"/>
      <c r="C83" s="243"/>
      <c r="D83" s="243"/>
      <c r="E83" s="243"/>
      <c r="F83" s="243"/>
      <c r="G83" s="243"/>
      <c r="H83" s="243"/>
      <c r="I83" s="243"/>
      <c r="J83" s="243"/>
    </row>
    <row r="84" spans="1:10" ht="18.75" thickBot="1" x14ac:dyDescent="0.3"/>
    <row r="85" spans="1:10" ht="18.75" thickBot="1" x14ac:dyDescent="0.3">
      <c r="A85" s="275" t="s">
        <v>154</v>
      </c>
      <c r="B85" s="276"/>
      <c r="C85" s="276"/>
      <c r="D85" s="276"/>
      <c r="E85" s="276"/>
      <c r="F85" s="276"/>
      <c r="G85" s="276"/>
      <c r="H85" s="276"/>
      <c r="I85" s="276"/>
      <c r="J85" s="277"/>
    </row>
    <row r="86" spans="1:10" ht="7.5" customHeight="1" x14ac:dyDescent="0.25">
      <c r="A86" s="117"/>
      <c r="B86" s="117"/>
      <c r="C86" s="117"/>
      <c r="D86" s="117"/>
      <c r="E86" s="117"/>
      <c r="F86" s="117"/>
      <c r="G86" s="117"/>
      <c r="H86" s="117"/>
      <c r="I86" s="117"/>
      <c r="J86" s="117"/>
    </row>
    <row r="87" spans="1:10" x14ac:dyDescent="0.25">
      <c r="A87" s="118" t="s">
        <v>155</v>
      </c>
      <c r="B87" s="281" t="s">
        <v>111</v>
      </c>
      <c r="C87" s="282"/>
      <c r="D87" s="282"/>
      <c r="E87" s="282"/>
      <c r="F87" s="282"/>
      <c r="G87" s="282"/>
      <c r="H87" s="282"/>
      <c r="I87" s="283"/>
      <c r="J87" s="118" t="s">
        <v>16</v>
      </c>
    </row>
    <row r="88" spans="1:10" ht="37.5" customHeight="1" x14ac:dyDescent="0.25">
      <c r="A88" s="119" t="s">
        <v>156</v>
      </c>
      <c r="B88" s="284" t="s">
        <v>157</v>
      </c>
      <c r="C88" s="284"/>
      <c r="D88" s="284"/>
      <c r="E88" s="284"/>
      <c r="F88" s="284"/>
      <c r="G88" s="284"/>
      <c r="H88" s="284"/>
      <c r="I88" s="284"/>
      <c r="J88" s="120">
        <f>(3*1200)+(100*2)+(2*200)</f>
        <v>4200</v>
      </c>
    </row>
    <row r="89" spans="1:10" ht="45" customHeight="1" x14ac:dyDescent="0.25">
      <c r="A89" s="119" t="s">
        <v>158</v>
      </c>
      <c r="B89" s="284" t="s">
        <v>159</v>
      </c>
      <c r="C89" s="284"/>
      <c r="D89" s="284"/>
      <c r="E89" s="284"/>
      <c r="F89" s="284"/>
      <c r="G89" s="284"/>
      <c r="H89" s="284"/>
      <c r="I89" s="284"/>
      <c r="J89" s="120">
        <f>580+228</f>
        <v>808</v>
      </c>
    </row>
    <row r="90" spans="1:10" ht="39" customHeight="1" x14ac:dyDescent="0.25">
      <c r="A90" s="119" t="s">
        <v>146</v>
      </c>
      <c r="B90" s="284" t="s">
        <v>160</v>
      </c>
      <c r="C90" s="284"/>
      <c r="D90" s="284"/>
      <c r="E90" s="284"/>
      <c r="F90" s="284"/>
      <c r="G90" s="284"/>
      <c r="H90" s="284"/>
      <c r="I90" s="284"/>
      <c r="J90" s="120">
        <v>6000</v>
      </c>
    </row>
    <row r="91" spans="1:10" ht="46.5" customHeight="1" x14ac:dyDescent="0.25">
      <c r="A91" s="119" t="s">
        <v>146</v>
      </c>
      <c r="B91" s="284" t="s">
        <v>161</v>
      </c>
      <c r="C91" s="284"/>
      <c r="D91" s="284"/>
      <c r="E91" s="284"/>
      <c r="F91" s="284"/>
      <c r="G91" s="284"/>
      <c r="H91" s="284"/>
      <c r="I91" s="284"/>
      <c r="J91" s="120">
        <v>250</v>
      </c>
    </row>
    <row r="92" spans="1:10" ht="55.5" customHeight="1" x14ac:dyDescent="0.25">
      <c r="A92" s="119" t="s">
        <v>162</v>
      </c>
      <c r="B92" s="284" t="s">
        <v>163</v>
      </c>
      <c r="C92" s="284"/>
      <c r="D92" s="284"/>
      <c r="E92" s="284"/>
      <c r="F92" s="284"/>
      <c r="G92" s="284"/>
      <c r="H92" s="284"/>
      <c r="I92" s="284"/>
      <c r="J92" s="120">
        <f>100*15*6</f>
        <v>9000</v>
      </c>
    </row>
  </sheetData>
  <sheetProtection sheet="1" formatRows="0" insertRows="0"/>
  <mergeCells count="135">
    <mergeCell ref="A1:J1"/>
    <mergeCell ref="A3:J3"/>
    <mergeCell ref="A6:A10"/>
    <mergeCell ref="D6:I6"/>
    <mergeCell ref="J6:J10"/>
    <mergeCell ref="D7:I7"/>
    <mergeCell ref="D8:I8"/>
    <mergeCell ref="D9:F9"/>
    <mergeCell ref="H9:I9"/>
    <mergeCell ref="D10:I10"/>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G54:H54"/>
    <mergeCell ref="J55:J66"/>
    <mergeCell ref="B56:H56"/>
    <mergeCell ref="B57:H57"/>
    <mergeCell ref="B58:H58"/>
    <mergeCell ref="B59:H59"/>
    <mergeCell ref="B60:H60"/>
    <mergeCell ref="B61:H61"/>
    <mergeCell ref="J41:J43"/>
    <mergeCell ref="B42:B43"/>
    <mergeCell ref="C42:I43"/>
    <mergeCell ref="B44:H44"/>
    <mergeCell ref="B75:H75"/>
    <mergeCell ref="B76:H76"/>
    <mergeCell ref="B62:H62"/>
    <mergeCell ref="B63:H63"/>
    <mergeCell ref="B64:H64"/>
    <mergeCell ref="B65:H65"/>
    <mergeCell ref="B66:H66"/>
    <mergeCell ref="A67:A77"/>
    <mergeCell ref="B67:I67"/>
    <mergeCell ref="B77:H77"/>
    <mergeCell ref="A55:A66"/>
    <mergeCell ref="B55:I55"/>
    <mergeCell ref="A85:J85"/>
    <mergeCell ref="L9:L23"/>
    <mergeCell ref="B87:I87"/>
    <mergeCell ref="B88:I88"/>
    <mergeCell ref="B89:I89"/>
    <mergeCell ref="B90:I90"/>
    <mergeCell ref="B91:I91"/>
    <mergeCell ref="B92:I92"/>
    <mergeCell ref="B81:I81"/>
    <mergeCell ref="A83:J83"/>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s>
  <hyperlinks>
    <hyperlink ref="D8" r:id="rId1" xr:uid="{439D5891-13B0-42CB-AECE-E1C98A3CC2AD}"/>
  </hyperlinks>
  <pageMargins left="0.7" right="0.45" top="0.2" bottom="0.18" header="0.17" footer="0.17"/>
  <pageSetup scale="7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Description xmlns="a41d21ab-0295-4fb5-987d-47cdd8be3534" xsi:nil="true"/>
    <Meta_x0020_Keywords xmlns="a41d21ab-0295-4fb5-987d-47cdd8be3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C90F50285F194EB37A6829D86B3CD9" ma:contentTypeVersion="18" ma:contentTypeDescription="Create a new document." ma:contentTypeScope="" ma:versionID="c2fdb5374112f873a90c0dce05d3a11d">
  <xsd:schema xmlns:xsd="http://www.w3.org/2001/XMLSchema" xmlns:xs="http://www.w3.org/2001/XMLSchema" xmlns:p="http://schemas.microsoft.com/office/2006/metadata/properties" xmlns:ns1="http://schemas.microsoft.com/sharepoint/v3" xmlns:ns2="59da1016-2a1b-4f8a-9768-d7a4932f6f16" xmlns:ns3="a41d21ab-0295-4fb5-987d-47cdd8be3534" targetNamespace="http://schemas.microsoft.com/office/2006/metadata/properties" ma:root="true" ma:fieldsID="9130591f1f38d848e4ee4404b9861621" ns1:_="" ns2:_="" ns3:_="">
    <xsd:import namespace="http://schemas.microsoft.com/sharepoint/v3"/>
    <xsd:import namespace="59da1016-2a1b-4f8a-9768-d7a4932f6f16"/>
    <xsd:import namespace="a41d21ab-0295-4fb5-987d-47cdd8be3534"/>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1d21ab-0295-4fb5-987d-47cdd8be3534"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203E91-A433-4282-A524-8198EA52A023}">
  <ds:schemaRefs>
    <ds:schemaRef ds:uri="http://schemas.microsoft.com/office/infopath/2007/PartnerControls"/>
    <ds:schemaRef ds:uri="http://schemas.microsoft.com/sharepoint/v3"/>
    <ds:schemaRef ds:uri="http://purl.org/dc/terms/"/>
    <ds:schemaRef ds:uri="http://schemas.microsoft.com/office/2006/documentManagement/types"/>
    <ds:schemaRef ds:uri="http://schemas.openxmlformats.org/package/2006/metadata/core-properties"/>
    <ds:schemaRef ds:uri="59da1016-2a1b-4f8a-9768-d7a4932f6f16"/>
    <ds:schemaRef ds:uri="http://purl.org/dc/elements/1.1/"/>
    <ds:schemaRef ds:uri="http://schemas.microsoft.com/office/2006/metadata/properties"/>
    <ds:schemaRef ds:uri="09207eb7-70e0-4957-a658-5743f843bbb6"/>
    <ds:schemaRef ds:uri="http://www.w3.org/XML/1998/namespace"/>
    <ds:schemaRef ds:uri="http://purl.org/dc/dcmitype/"/>
    <ds:schemaRef ds:uri="b74c9a62-6d2b-44a6-aa8a-ffd3077e85a2"/>
  </ds:schemaRefs>
</ds:datastoreItem>
</file>

<file path=customXml/itemProps2.xml><?xml version="1.0" encoding="utf-8"?>
<ds:datastoreItem xmlns:ds="http://schemas.openxmlformats.org/officeDocument/2006/customXml" ds:itemID="{ABD631F0-B177-4E78-9128-3A0BBEFAEFC4}"/>
</file>

<file path=customXml/itemProps3.xml><?xml version="1.0" encoding="utf-8"?>
<ds:datastoreItem xmlns:ds="http://schemas.openxmlformats.org/officeDocument/2006/customXml" ds:itemID="{FB6D7A68-D8E6-44D7-AF5F-493CCA141324}">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Resumen</vt:lpstr>
      <vt:lpstr>Adapt Amb, Prev Enf, Prep Emer</vt:lpstr>
      <vt:lpstr>Prevención del tabaquismo</vt:lpstr>
      <vt:lpstr>Instrucciones</vt:lpstr>
      <vt:lpstr>Ejemplo de presupuesto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Budget Template (bridge period)</dc:title>
  <dc:subject/>
  <dc:creator/>
  <cp:keywords/>
  <dc:description/>
  <cp:lastModifiedBy/>
  <cp:revision/>
  <dcterms:created xsi:type="dcterms:W3CDTF">2021-12-28T00:29:48Z</dcterms:created>
  <dcterms:modified xsi:type="dcterms:W3CDTF">2025-05-02T19:56:33Z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0x010100BEC90F50285F194EB37A6829D86B3CD9</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2024-02-28T18:31:26Z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cfbf9bbd-0154-4676-bea1-b9a8df7fb3c8</vt:lpwstr>
  </property>
  <property fmtid="{D5CDD505-2E9C-101B-9397-08002B2CF9AE}" pid="10" name="MSIP_Label_ebdd6eeb-0dd0-4927-947e-a759f08fcf55_ContentBits">
    <vt:lpwstr>0</vt:lpwstr>
  </property>
</Properties>
</file>