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heckCompatibility="1" defaultThemeVersion="124226"/>
  <xr:revisionPtr revIDLastSave="0" documentId="14_{197F3752-ED20-4387-83F8-2DA4E10A6452}" xr6:coauthVersionLast="47" xr6:coauthVersionMax="47" xr10:uidLastSave="{00000000-0000-0000-0000-000000000000}"/>
  <bookViews>
    <workbookView xWindow="28680" yWindow="-120" windowWidth="29040" windowHeight="15840" tabRatio="761" xr2:uid="{00000000-000D-0000-FFFF-FFFF00000000}"/>
  </bookViews>
  <sheets>
    <sheet name="Summary" sheetId="4" r:id="rId1"/>
    <sheet name="EPH, Comm Dis, Emergency" sheetId="19" r:id="rId2"/>
    <sheet name="LUBGWMA" sheetId="18" r:id="rId3"/>
    <sheet name="Comm Tob Prev" sheetId="20" r:id="rId4"/>
    <sheet name="Instructions" sheetId="16" r:id="rId5"/>
    <sheet name="Example Budget" sheetId="2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21" l="1"/>
  <c r="J41" i="21"/>
  <c r="I49" i="21"/>
  <c r="J92" i="21"/>
  <c r="J89" i="21"/>
  <c r="J88" i="21"/>
  <c r="J67" i="21"/>
  <c r="J55" i="21"/>
  <c r="I54" i="21"/>
  <c r="I53" i="21"/>
  <c r="I52" i="21"/>
  <c r="I51" i="21"/>
  <c r="I50" i="21"/>
  <c r="J44" i="21"/>
  <c r="C38" i="21"/>
  <c r="I38" i="21" s="1"/>
  <c r="C36" i="21"/>
  <c r="I36" i="21" s="1"/>
  <c r="C35" i="21"/>
  <c r="I35" i="21" s="1"/>
  <c r="C34" i="21"/>
  <c r="I34" i="21" s="1"/>
  <c r="I32" i="21"/>
  <c r="I31" i="21"/>
  <c r="I30" i="21"/>
  <c r="I29" i="21"/>
  <c r="I22" i="21"/>
  <c r="I21" i="21"/>
  <c r="C37" i="21" s="1"/>
  <c r="I37" i="21" s="1"/>
  <c r="I20" i="21"/>
  <c r="I19" i="21"/>
  <c r="I18" i="21"/>
  <c r="I17" i="21"/>
  <c r="C33" i="21" s="1"/>
  <c r="I33" i="21" s="1"/>
  <c r="I15" i="21"/>
  <c r="I14" i="21"/>
  <c r="I13" i="21"/>
  <c r="I24" i="21" l="1"/>
  <c r="J12" i="21" s="1"/>
  <c r="J45" i="21"/>
  <c r="I40" i="21"/>
  <c r="J28" i="21" s="1"/>
  <c r="J78" i="21" l="1"/>
  <c r="G79" i="21"/>
  <c r="J79" i="21" s="1"/>
  <c r="J81" i="21" s="1"/>
  <c r="J55" i="18" l="1"/>
  <c r="J55" i="20"/>
  <c r="D18" i="4" s="1"/>
  <c r="J55" i="19"/>
  <c r="B18" i="4" s="1"/>
  <c r="J72" i="20"/>
  <c r="D19" i="4" s="1"/>
  <c r="I54" i="20"/>
  <c r="I53" i="20"/>
  <c r="I52" i="20"/>
  <c r="I51" i="20"/>
  <c r="I50" i="20"/>
  <c r="I49" i="20"/>
  <c r="J44" i="20"/>
  <c r="D16" i="4" s="1"/>
  <c r="J41" i="20"/>
  <c r="D15" i="4" s="1"/>
  <c r="I22" i="20"/>
  <c r="C38" i="20" s="1"/>
  <c r="I38" i="20" s="1"/>
  <c r="I21" i="20"/>
  <c r="C37" i="20" s="1"/>
  <c r="I37" i="20" s="1"/>
  <c r="I20" i="20"/>
  <c r="C36" i="20" s="1"/>
  <c r="I36" i="20" s="1"/>
  <c r="I19" i="20"/>
  <c r="C35" i="20" s="1"/>
  <c r="I35" i="20" s="1"/>
  <c r="I18" i="20"/>
  <c r="C34" i="20" s="1"/>
  <c r="I34" i="20" s="1"/>
  <c r="I17" i="20"/>
  <c r="C33" i="20" s="1"/>
  <c r="I33" i="20" s="1"/>
  <c r="I16" i="20"/>
  <c r="I15" i="20"/>
  <c r="C31" i="20" s="1"/>
  <c r="I31" i="20" s="1"/>
  <c r="I14" i="20"/>
  <c r="C30" i="20" s="1"/>
  <c r="I30" i="20" s="1"/>
  <c r="I13" i="20"/>
  <c r="C29" i="20" s="1"/>
  <c r="I29" i="20" s="1"/>
  <c r="D9" i="20"/>
  <c r="D8" i="20"/>
  <c r="D7" i="20"/>
  <c r="D6" i="20"/>
  <c r="J72" i="19"/>
  <c r="B19" i="4" s="1"/>
  <c r="I54" i="19"/>
  <c r="I53" i="19"/>
  <c r="I52" i="19"/>
  <c r="I51" i="19"/>
  <c r="I50" i="19"/>
  <c r="I49" i="19"/>
  <c r="J44" i="19"/>
  <c r="B16" i="4" s="1"/>
  <c r="J41" i="19"/>
  <c r="B15" i="4" s="1"/>
  <c r="I22" i="19"/>
  <c r="C38" i="19" s="1"/>
  <c r="I38" i="19" s="1"/>
  <c r="I21" i="19"/>
  <c r="C37" i="19" s="1"/>
  <c r="I37" i="19" s="1"/>
  <c r="I20" i="19"/>
  <c r="C36" i="19" s="1"/>
  <c r="I36" i="19" s="1"/>
  <c r="I19" i="19"/>
  <c r="C35" i="19" s="1"/>
  <c r="I35" i="19" s="1"/>
  <c r="I18" i="19"/>
  <c r="C34" i="19" s="1"/>
  <c r="I34" i="19" s="1"/>
  <c r="I17" i="19"/>
  <c r="C33" i="19" s="1"/>
  <c r="I33" i="19" s="1"/>
  <c r="I16" i="19"/>
  <c r="C32" i="19" s="1"/>
  <c r="I32" i="19" s="1"/>
  <c r="I15" i="19"/>
  <c r="C31" i="19" s="1"/>
  <c r="I31" i="19" s="1"/>
  <c r="I14" i="19"/>
  <c r="C30" i="19" s="1"/>
  <c r="I30" i="19" s="1"/>
  <c r="I13" i="19"/>
  <c r="D9" i="19"/>
  <c r="D8" i="19"/>
  <c r="D7" i="19"/>
  <c r="D6" i="19"/>
  <c r="J72" i="18"/>
  <c r="C19" i="4" s="1"/>
  <c r="C18" i="4"/>
  <c r="I54" i="18"/>
  <c r="I53" i="18"/>
  <c r="I52" i="18"/>
  <c r="I51" i="18"/>
  <c r="I50" i="18"/>
  <c r="I49" i="18"/>
  <c r="J44" i="18"/>
  <c r="C16" i="4" s="1"/>
  <c r="J41" i="18"/>
  <c r="C15" i="4" s="1"/>
  <c r="I22" i="18"/>
  <c r="C38" i="18" s="1"/>
  <c r="I38" i="18" s="1"/>
  <c r="I21" i="18"/>
  <c r="C37" i="18" s="1"/>
  <c r="I37" i="18" s="1"/>
  <c r="I20" i="18"/>
  <c r="C36" i="18" s="1"/>
  <c r="I36" i="18" s="1"/>
  <c r="I19" i="18"/>
  <c r="C35" i="18" s="1"/>
  <c r="I35" i="18" s="1"/>
  <c r="I18" i="18"/>
  <c r="C34" i="18" s="1"/>
  <c r="I34" i="18" s="1"/>
  <c r="I17" i="18"/>
  <c r="C33" i="18" s="1"/>
  <c r="I33" i="18" s="1"/>
  <c r="I16" i="18"/>
  <c r="C32" i="18" s="1"/>
  <c r="I32" i="18" s="1"/>
  <c r="I15" i="18"/>
  <c r="C31" i="18" s="1"/>
  <c r="I31" i="18" s="1"/>
  <c r="I14" i="18"/>
  <c r="C30" i="18" s="1"/>
  <c r="I30" i="18" s="1"/>
  <c r="I13" i="18"/>
  <c r="C29" i="18" s="1"/>
  <c r="I29" i="18" s="1"/>
  <c r="D9" i="18"/>
  <c r="D8" i="18"/>
  <c r="D7" i="18"/>
  <c r="D6" i="18"/>
  <c r="J45" i="20" l="1"/>
  <c r="D17" i="4" s="1"/>
  <c r="I24" i="20"/>
  <c r="J12" i="20" s="1"/>
  <c r="D13" i="4" s="1"/>
  <c r="J45" i="18"/>
  <c r="C17" i="4" s="1"/>
  <c r="J45" i="19"/>
  <c r="B17" i="4" s="1"/>
  <c r="I24" i="19"/>
  <c r="J12" i="19" s="1"/>
  <c r="B13" i="4" s="1"/>
  <c r="C32" i="20"/>
  <c r="I32" i="20" s="1"/>
  <c r="I40" i="20" s="1"/>
  <c r="J28" i="20" s="1"/>
  <c r="C29" i="19"/>
  <c r="I29" i="19" s="1"/>
  <c r="I40" i="19" s="1"/>
  <c r="J28" i="19" s="1"/>
  <c r="B14" i="4" s="1"/>
  <c r="I40" i="18"/>
  <c r="J28" i="18" s="1"/>
  <c r="C14" i="4" s="1"/>
  <c r="I24" i="18"/>
  <c r="J12" i="18" s="1"/>
  <c r="J88" i="20" l="1"/>
  <c r="G89" i="20" s="1"/>
  <c r="J89" i="20" s="1"/>
  <c r="D14" i="4"/>
  <c r="D20" i="4" s="1"/>
  <c r="J88" i="18"/>
  <c r="C13" i="4"/>
  <c r="J88" i="19"/>
  <c r="G89" i="19" s="1"/>
  <c r="J89" i="19" s="1"/>
  <c r="G89" i="18" l="1"/>
  <c r="J89" i="18" s="1"/>
  <c r="J91" i="20"/>
  <c r="D21" i="4"/>
  <c r="D22" i="4" s="1"/>
  <c r="J91" i="19"/>
  <c r="B21" i="4"/>
  <c r="C21" i="4" l="1"/>
  <c r="J91" i="18"/>
  <c r="E19" i="4" l="1"/>
  <c r="E18" i="4"/>
  <c r="E15" i="4"/>
  <c r="E16" i="4"/>
  <c r="E17" i="4"/>
  <c r="C20" i="4" l="1"/>
  <c r="B20" i="4"/>
  <c r="E14" i="4" l="1"/>
  <c r="C22" i="4"/>
  <c r="B22" i="4"/>
  <c r="E13" i="4"/>
  <c r="E20" i="4" l="1"/>
  <c r="E21" i="4" l="1"/>
  <c r="E22" i="4" s="1"/>
</calcChain>
</file>

<file path=xl/sharedStrings.xml><?xml version="1.0" encoding="utf-8"?>
<sst xmlns="http://schemas.openxmlformats.org/spreadsheetml/2006/main" count="410" uniqueCount="155">
  <si>
    <t>Fiscal Contact:</t>
  </si>
  <si>
    <t>E-mail address:</t>
  </si>
  <si>
    <t>Phone Number:</t>
  </si>
  <si>
    <t xml:space="preserve">Budget Categories </t>
  </si>
  <si>
    <t xml:space="preserve">Description </t>
  </si>
  <si>
    <t xml:space="preserve">Total </t>
  </si>
  <si>
    <t>Position #</t>
  </si>
  <si>
    <t>% of time (FTE)</t>
  </si>
  <si>
    <r>
      <t>Please list.</t>
    </r>
    <r>
      <rPr>
        <sz val="10"/>
        <color indexed="8"/>
        <rFont val="Arial"/>
        <family val="2"/>
      </rPr>
      <t xml:space="preserve">  </t>
    </r>
  </si>
  <si>
    <r>
      <t>List all sub-contracts</t>
    </r>
    <r>
      <rPr>
        <sz val="10"/>
        <color indexed="8"/>
        <rFont val="Arial"/>
        <family val="2"/>
      </rPr>
      <t xml:space="preserve"> and all contractual costs, if applicable.</t>
    </r>
  </si>
  <si>
    <t>TOTAL FRINGE</t>
  </si>
  <si>
    <t>%</t>
  </si>
  <si>
    <t>=</t>
  </si>
  <si>
    <t>Total Fringe</t>
  </si>
  <si>
    <t>Total Salary</t>
  </si>
  <si>
    <t>TOTAL SALARY</t>
  </si>
  <si>
    <t>Title of Position</t>
  </si>
  <si>
    <t>Hotel:</t>
  </si>
  <si>
    <t>Air fare:</t>
  </si>
  <si>
    <t>Reg. fees:</t>
  </si>
  <si>
    <t xml:space="preserve">Other: </t>
  </si>
  <si>
    <t># of months requested</t>
  </si>
  <si>
    <r>
      <t>Do not list</t>
    </r>
    <r>
      <rPr>
        <sz val="10"/>
        <color indexed="8"/>
        <rFont val="Arial"/>
        <family val="2"/>
      </rPr>
      <t>.  These items include supplies for meetings, general office supplies ie. paper, pens, computer disks, highlighters, binders, folders, etc.</t>
    </r>
  </si>
  <si>
    <t>Mileage:</t>
  </si>
  <si>
    <t>per mile</t>
  </si>
  <si>
    <t>Miles:</t>
  </si>
  <si>
    <t>X</t>
  </si>
  <si>
    <t>In state</t>
  </si>
  <si>
    <t xml:space="preserve">Per Diem: </t>
  </si>
  <si>
    <t>Out Of State</t>
  </si>
  <si>
    <t xml:space="preserve">This covers in-state, out-of-state, and travel to all required trainings. </t>
  </si>
  <si>
    <t>Subtotal</t>
  </si>
  <si>
    <t>* Attach additional Narrative on a separate sheet if necessary</t>
  </si>
  <si>
    <t>Line Item Budget and Narrative Worksheet</t>
  </si>
  <si>
    <t>Narrative* :</t>
  </si>
  <si>
    <t xml:space="preserve">(3) Equipment </t>
  </si>
  <si>
    <t>(5) Travel</t>
  </si>
  <si>
    <t xml:space="preserve">(10) TOTALS </t>
  </si>
  <si>
    <t xml:space="preserve">(Sum of 1 through 7)  </t>
  </si>
  <si>
    <t xml:space="preserve">Indirect @ </t>
  </si>
  <si>
    <t>(9)Cost Allocation and Indirect Rate</t>
  </si>
  <si>
    <t>(8) Total Direct Costs</t>
  </si>
  <si>
    <t xml:space="preserve">(Sum of 8 &amp; 9).  </t>
  </si>
  <si>
    <t xml:space="preserve">(7) Contracts: </t>
  </si>
  <si>
    <t xml:space="preserve">(4) Office Supplies </t>
  </si>
  <si>
    <t>(6) Other (food, gift cards for participants, etc.)</t>
  </si>
  <si>
    <t xml:space="preserve">Organization Name: </t>
  </si>
  <si>
    <t xml:space="preserve">(1) Salary  - </t>
  </si>
  <si>
    <r>
      <t xml:space="preserve">Salary </t>
    </r>
    <r>
      <rPr>
        <b/>
        <i/>
        <sz val="8"/>
        <color indexed="8"/>
        <rFont val="Arial"/>
        <family val="2"/>
      </rPr>
      <t>(Full, annual base salary amount without fringe benefits)</t>
    </r>
  </si>
  <si>
    <r>
      <t xml:space="preserve">Base </t>
    </r>
    <r>
      <rPr>
        <sz val="7"/>
        <color indexed="8"/>
        <rFont val="Arial"/>
        <family val="2"/>
      </rPr>
      <t xml:space="preserve">If Applicable </t>
    </r>
  </si>
  <si>
    <r>
      <rPr>
        <b/>
        <sz val="10"/>
        <color indexed="8"/>
        <rFont val="Arial"/>
        <family val="2"/>
      </rPr>
      <t>(2) Fringe Benefits</t>
    </r>
    <r>
      <rPr>
        <sz val="10"/>
        <color indexed="8"/>
        <rFont val="Arial"/>
        <family val="2"/>
      </rPr>
      <t xml:space="preserve"> </t>
    </r>
    <r>
      <rPr>
        <i/>
        <sz val="10"/>
        <color indexed="8"/>
        <rFont val="Arial"/>
        <family val="2"/>
      </rPr>
      <t>(including health insurance, retirement costs, etc.                  Use either 'base' or '%' depending on how your organization calculates.)</t>
    </r>
  </si>
  <si>
    <r>
      <t>List equipment.</t>
    </r>
    <r>
      <rPr>
        <sz val="10"/>
        <color indexed="8"/>
        <rFont val="Arial"/>
        <family val="2"/>
      </rPr>
      <t xml:space="preserve">  </t>
    </r>
    <r>
      <rPr>
        <sz val="8"/>
        <color indexed="8"/>
        <rFont val="Arial"/>
        <family val="2"/>
      </rPr>
      <t>Include all equipment necessary for program (i.e. computer, printer, telephone, etc.).</t>
    </r>
  </si>
  <si>
    <t>Narrative  description of equipment</t>
  </si>
  <si>
    <r>
      <t xml:space="preserve">Total Salary </t>
    </r>
    <r>
      <rPr>
        <b/>
        <i/>
        <sz val="8"/>
        <color indexed="8"/>
        <rFont val="Arial"/>
        <family val="2"/>
      </rPr>
      <t>(autopopulated from lines I10-I13 above)</t>
    </r>
  </si>
  <si>
    <r>
      <t>Formula</t>
    </r>
    <r>
      <rPr>
        <sz val="10"/>
        <rFont val="Arial"/>
        <family val="2"/>
      </rPr>
      <t xml:space="preserve"> (</t>
    </r>
    <r>
      <rPr>
        <i/>
        <sz val="10"/>
        <rFont val="Arial"/>
        <family val="2"/>
      </rPr>
      <t>do not enter</t>
    </r>
    <r>
      <rPr>
        <sz val="10"/>
        <rFont val="Arial"/>
        <family val="2"/>
      </rPr>
      <t>)</t>
    </r>
  </si>
  <si>
    <t>Environmental Public Health and Climate Change, Communicable Disease Prevention and/or Emergency Preparedness</t>
  </si>
  <si>
    <t>Commercial Tobacco Prevention</t>
  </si>
  <si>
    <t>Program Area:</t>
  </si>
  <si>
    <t>Program Areas</t>
  </si>
  <si>
    <t>(10) TOTALS BY PROGRAM AREA</t>
  </si>
  <si>
    <t>(2) Fringe Benefits</t>
  </si>
  <si>
    <t>(1) Salary</t>
  </si>
  <si>
    <t>(6) Other</t>
  </si>
  <si>
    <t>(7) Contracts</t>
  </si>
  <si>
    <t>(9) Cost Allocation and Indirect Rate</t>
  </si>
  <si>
    <t>Instructions for Line Item Budget Narrative Worksheet</t>
  </si>
  <si>
    <t>Upper Section</t>
  </si>
  <si>
    <t>Instruction / Description</t>
  </si>
  <si>
    <t>Organization Name:</t>
  </si>
  <si>
    <t>Legal name of your organization</t>
  </si>
  <si>
    <t>Contact person for questions regarding the budget portion of you application</t>
  </si>
  <si>
    <t>Email Address, Phone Number, Fax Number:</t>
  </si>
  <si>
    <t>Contact information for the Fiscal Contact</t>
  </si>
  <si>
    <t xml:space="preserve">Program Area: </t>
  </si>
  <si>
    <t>Which of the following program areas is your budget for?</t>
  </si>
  <si>
    <t>Budget Categories</t>
  </si>
  <si>
    <t>Provide the estimated salary cost of each position being funded by this request. This is only Salary costs, so exclude fringe or benefits from this estimate. Specifics below.</t>
  </si>
  <si>
    <t>Position #:</t>
  </si>
  <si>
    <t>This field is used to keep track of how many positions you are requesting funding for. Each separate position belongs on a different row.</t>
  </si>
  <si>
    <t>Title of Position:</t>
  </si>
  <si>
    <t>What is the official title of the position you are requesting funding for?</t>
  </si>
  <si>
    <t>Salary:</t>
  </si>
  <si>
    <t xml:space="preserve">Input the full, annual salary of the position you are requesting funding for. This amount does not include fringe or benefits. </t>
  </si>
  <si>
    <t>% of time (FTE):</t>
  </si>
  <si>
    <t>What percentage of the position's time will be funded through this request? For example, if you have an existing position that will be spending half their time working on this program areas, supported by this funding, you would input 50%. If you are requesting funding for a brand new position that will be completely supported by this funding, you would input 100%.</t>
  </si>
  <si>
    <t># of months requested:</t>
  </si>
  <si>
    <t>Total Salary:</t>
  </si>
  <si>
    <t xml:space="preserve">Formula Cell - do not enter. Total Salary calculates Annual Salary x % of time x # of months requested. </t>
  </si>
  <si>
    <t>Narrative:</t>
  </si>
  <si>
    <t>Briefly explain what the position will be doing to support the program area.</t>
  </si>
  <si>
    <t xml:space="preserve">This is your opportunity to incorporate fringe benefit costs associated with the positions. Fringe benefits may include health insurance, retirement costs, etc. </t>
  </si>
  <si>
    <t xml:space="preserve">This field should correspond with Position # from Budget Category (1). </t>
  </si>
  <si>
    <t>Formula Cell - do not enter. Auto populated from cells in Budget Category (1).</t>
  </si>
  <si>
    <t>Base or %</t>
  </si>
  <si>
    <t xml:space="preserve">Use either Base or % depending on how 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</si>
  <si>
    <t>Do not enter anything in this field.</t>
  </si>
  <si>
    <t>Total Fringe:</t>
  </si>
  <si>
    <t>Formula Cell - do not enter. Total Fringe calculates Total Salary + Base x %</t>
  </si>
  <si>
    <t>(3) Equipment</t>
  </si>
  <si>
    <t>Input the total estimated cost of all anticipated equipment needs for the program in the dollar field.</t>
  </si>
  <si>
    <t>Describe the specific equipment being requested (i.e. computer, printer, telephone, etc.) and the cost estimates for each one. For example, "Printers: $500 ea x 2 = $1,000; Computers: 4 staff x $800 = $3,200). Also explain why the equipment is needed to support the program.</t>
  </si>
  <si>
    <t>(4) Supplies</t>
  </si>
  <si>
    <t>Input the total estimated cost of all anticipated office supplies needed to support the program. Office supplies include supplies for meetings, general office supplies i.e.. paper, pens, computer disks, highlighters, binders, folders, etc. Unlike (3) Equipment, these items DO NOT need to be listed specifically.</t>
  </si>
  <si>
    <t>This is your opportunity to estimate all travel costs associated with the program.</t>
  </si>
  <si>
    <t>Describe the purpose of proposed trips and how they relate to program support.</t>
  </si>
  <si>
    <t>Cost Estimates:</t>
  </si>
  <si>
    <t>Include estimates for each of the subcategories (Per Diem, Hotel, Air fare, Registration Fees, Other). Input total estimated miles driven in the Miles field to automatically calculate mileage cost). Trips should be categorized as in-state or out-of-state.</t>
  </si>
  <si>
    <t xml:space="preserve">Input anticipated costs that don't fit into the other categories, such as food, gift cards for participants, etc.) List them individually on separate rows with a  brief description and estimated dollar amount. </t>
  </si>
  <si>
    <t xml:space="preserve">List sub-contracts / all contractual costs on separate rows. </t>
  </si>
  <si>
    <t>Formula Cell - do not enter. Auto populated from Budget Categories (1) thru (7)</t>
  </si>
  <si>
    <t>(9) Cost Allocation and Indirect Rates</t>
  </si>
  <si>
    <t>Input your organization's indirect rate as a percentage. Once the percentage has been entered, the dollar amount will auto populate based Total Direct Costs x Indirect Rate.</t>
  </si>
  <si>
    <t>(10) TOTALS</t>
  </si>
  <si>
    <t>Formula Cell - do not enter. TOTALS calculates Total Direct Costs + Cost Allocation and Indirect Rate</t>
  </si>
  <si>
    <t>***Only the contact info needs to be updated on this tab. Every other cell is linked to corresponding tabs and will auto populate.</t>
  </si>
  <si>
    <t>Lower Umatilla Basin Domestic Wells (LUBGWMA)</t>
  </si>
  <si>
    <t xml:space="preserve">INSTRUCTIONS: This template is intended for those proposing multiple projects in different program areas of funding as well as those submitting just one project proposal. Populate the corresponding budget tabs (worksheets) for the project / program area you are requesting funding. Leave blank any tabs you are not using. The TOTAL funding your organization is requesting will automatically populate in section (10) of the Summary tab. </t>
  </si>
  <si>
    <t>***Contact Information</t>
  </si>
  <si>
    <t>Total - Formula (do not enter)</t>
  </si>
  <si>
    <t>***EXAMPLE - Line Item Budget and Narrative Worksheet - EXAMPLE***</t>
  </si>
  <si>
    <t xml:space="preserve">INSTRUCTIONS: This template can capture multiple projects across different program areas of funding. Populate the corresponding budget tabs (worksheets) for the  project / program area you are requesting funding. The TOTAL funding your organization is requesting will automatically populate in section (10) of the Summary tab.  </t>
  </si>
  <si>
    <t>Kittens for Public Health</t>
  </si>
  <si>
    <t>Jessica Beltran</t>
  </si>
  <si>
    <t>jessicab@loveskittens.org</t>
  </si>
  <si>
    <t>1800-prr-meow</t>
  </si>
  <si>
    <t>Fax Number:</t>
  </si>
  <si>
    <t>503-123-4567</t>
  </si>
  <si>
    <t>More narrative examples below!!!</t>
  </si>
  <si>
    <t>Climate Adaptation, Communicable Disease Prevention and/or Emergency Preparedness</t>
  </si>
  <si>
    <t>Executive Director</t>
  </si>
  <si>
    <t>Project Advisor</t>
  </si>
  <si>
    <t>Project Advisor Assn't</t>
  </si>
  <si>
    <t>Executive Director will: oversee operations, finances, and proposed projects. Project advisor will: monitor progress of proposed project, develop project plans, and manage project resources. Project Advisor assistant will: gather and organize all information/data pertaining project,  track data, create information for community engagement, coordinate, attend meetings, distribute information and equipment for staff on this project.</t>
  </si>
  <si>
    <t>Food for Baker City outreach and engament event. 30 participants, $35/person ($35 x 30)</t>
  </si>
  <si>
    <t>Gift cards for participants at Baker City outreach and engagement event. $50 gift card/person for 30 attendees ($50 x 30)</t>
  </si>
  <si>
    <r>
      <t>Bookkeeper (Michi Math Accountants LLC)-</t>
    </r>
    <r>
      <rPr>
        <sz val="10"/>
        <color rgb="FF000000"/>
        <rFont val="Arial"/>
        <family val="2"/>
      </rPr>
      <t>$50/hr, Accounting services, March 2024 to June 2025 (estimate 20 hrs/month x $50/hr x 17 months)</t>
    </r>
  </si>
  <si>
    <r>
      <t xml:space="preserve">Cool Cat Translation Services- </t>
    </r>
    <r>
      <rPr>
        <sz val="10"/>
        <color rgb="FF000000"/>
        <rFont val="Arial"/>
        <family val="2"/>
      </rPr>
      <t>$27/hr-contract of 137 hrs of translation services (Tongan/Samoan), June and July 2024</t>
    </r>
    <r>
      <rPr>
        <b/>
        <sz val="10"/>
        <color indexed="8"/>
        <rFont val="Arial"/>
        <family val="2"/>
      </rPr>
      <t xml:space="preserve"> </t>
    </r>
    <r>
      <rPr>
        <sz val="10"/>
        <color rgb="FF000000"/>
        <rFont val="Arial"/>
        <family val="2"/>
      </rPr>
      <t>($27/hr x 137hrs)</t>
    </r>
  </si>
  <si>
    <t>Additional Examples of Acceptable Budget Line Item Narratives:</t>
  </si>
  <si>
    <t>Category:</t>
  </si>
  <si>
    <t>Cost:</t>
  </si>
  <si>
    <t>Equipment:</t>
  </si>
  <si>
    <t>Laptop computers ($1200 ea x 3 staff = $3,600); printers ($100 ea x 2 staff = $200); desk chairs ($200 ea x 2 staff = $400)</t>
  </si>
  <si>
    <t>Travel:</t>
  </si>
  <si>
    <t>Hosting 1 event in Burns, Oregon. Hotel rooms ($145/night x 2 nights x 2 staff = $580); per diem ($57 per diem x 2 people x 2 days = $228); hotel + per diem = $808</t>
  </si>
  <si>
    <t>Other:</t>
  </si>
  <si>
    <t>Gift cards as an incentive ($100 per card X 3 events x 20 participants per event = $6,000</t>
  </si>
  <si>
    <t>Food/drinks: 5 focus groups for 6 people = $50/ focus group ($50 x 5 = $250)</t>
  </si>
  <si>
    <t>Contracts:</t>
  </si>
  <si>
    <t>Imaginary Grafficks, LLC will provide graphic design services for climate outreach activities (March 2024 to August 2024). Estimating $100 per hour at 15 hrs per month for 6 months. $100 x 15 hrs x 6 months = $9,000</t>
  </si>
  <si>
    <t xml:space="preserve">             OHA AY27 Extension Budget Period (07/01/25 - 12/31/25)</t>
  </si>
  <si>
    <t xml:space="preserve">  OHA AY27 Extension Budget Period (07/01/25 - 12/31/25)</t>
  </si>
  <si>
    <t>.70</t>
  </si>
  <si>
    <t>Hosting 1 outreach event in Baker City. 3 employees will stay at hotel for 2 nights each event, $110/night ($110 x 2 nights x 3 employees). $68 per diem ($68 x 2 days x 3 employees). All 3 staff portland based, driving 311 miles there, 311 back home, (622 miles x 3 employees)</t>
  </si>
  <si>
    <t>Laptop ($1,500 ea x 3 staff members = $4,500); office computer (x1) = $550; office printer (x1) = $600; portable hotspot (x1) = $200; Smartsheet license ($7/month x 6 months = $42); Canva subscription ($10/month x 6 months = $60); Microsoft 365 Family license ($80/yr ~ $80/12 months x 6 months = $70). Laptops will be used by all personnel on this project, to work remote. Office computer will be for staff in office or to help clients being served by this program. Office printer will be used to print outreach and education materials. Portable hotspot will be used at offsite events. Canva will be used to design event flyers, outreach and education materials. Smartsheet license will be used to track data and create reports. Microsoft license will be used for word, excel to document information and data related to this program.</t>
  </si>
  <si>
    <t xml:space="preserve">How many months will this position be supported by this funding? The maximum length of time this funding can support a position is 6 months (07/01/25 - 12/31/25).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</si>
</sst>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quot;$&quot;* #,##0_);_(&quot;$&quot;* \(#,##0\);_(&quot;$&quot;* &quot;-&quot;??_);_(@_)"/>
  </numFmts>
  <fonts count="30" x14ac:knownFonts="1">
    <font>
      <sz val="14"/>
      <name val="Arial"/>
    </font>
    <font>
      <sz val="11"/>
      <color theme="1"/>
      <name val="Calibri"/>
      <family val="2"/>
      <scheme val="minor"/>
    </font>
    <font>
      <sz val="11"/>
      <color indexed="8"/>
      <name val="Arial"/>
      <family val="2"/>
    </font>
    <font>
      <b/>
      <sz val="11"/>
      <color indexed="8"/>
      <name val="Arial"/>
      <family val="2"/>
    </font>
    <font>
      <sz val="12"/>
      <name val="Arial"/>
      <family val="2"/>
    </font>
    <font>
      <sz val="10"/>
      <color indexed="8"/>
      <name val="Arial"/>
      <family val="2"/>
    </font>
    <font>
      <b/>
      <sz val="10"/>
      <color indexed="8"/>
      <name val="Arial"/>
      <family val="2"/>
    </font>
    <font>
      <b/>
      <sz val="8"/>
      <color indexed="8"/>
      <name val="Arial"/>
      <family val="2"/>
    </font>
    <font>
      <sz val="8"/>
      <color indexed="8"/>
      <name val="Arial"/>
      <family val="2"/>
    </font>
    <font>
      <sz val="10"/>
      <name val="Arial"/>
      <family val="2"/>
    </font>
    <font>
      <b/>
      <sz val="9"/>
      <color indexed="8"/>
      <name val="Arial"/>
      <family val="2"/>
    </font>
    <font>
      <sz val="8"/>
      <name val="Arial"/>
      <family val="2"/>
    </font>
    <font>
      <sz val="8"/>
      <name val="Arial"/>
      <family val="2"/>
    </font>
    <font>
      <sz val="7"/>
      <color indexed="8"/>
      <name val="Arial"/>
      <family val="2"/>
    </font>
    <font>
      <b/>
      <sz val="10"/>
      <name val="Arial"/>
      <family val="2"/>
    </font>
    <font>
      <b/>
      <sz val="12"/>
      <name val="Arial"/>
      <family val="2"/>
    </font>
    <font>
      <sz val="14"/>
      <name val="Arial"/>
      <family val="2"/>
    </font>
    <font>
      <b/>
      <i/>
      <sz val="8"/>
      <color indexed="8"/>
      <name val="Arial"/>
      <family val="2"/>
    </font>
    <font>
      <i/>
      <sz val="10"/>
      <color indexed="8"/>
      <name val="Arial"/>
      <family val="2"/>
    </font>
    <font>
      <i/>
      <sz val="10"/>
      <name val="Arial"/>
      <family val="2"/>
    </font>
    <font>
      <b/>
      <sz val="18"/>
      <color indexed="8"/>
      <name val="Arial"/>
      <family val="2"/>
    </font>
    <font>
      <b/>
      <sz val="20"/>
      <color theme="1"/>
      <name val="Calibri"/>
      <family val="2"/>
      <scheme val="minor"/>
    </font>
    <font>
      <b/>
      <u/>
      <sz val="14"/>
      <color theme="1"/>
      <name val="Calibri"/>
      <family val="2"/>
      <scheme val="minor"/>
    </font>
    <font>
      <b/>
      <sz val="12"/>
      <color rgb="FFFF0000"/>
      <name val="Arial"/>
      <family val="2"/>
    </font>
    <font>
      <sz val="14"/>
      <color theme="1"/>
      <name val="Calibri"/>
      <family val="2"/>
      <scheme val="minor"/>
    </font>
    <font>
      <b/>
      <sz val="14"/>
      <color theme="1"/>
      <name val="Calibri"/>
      <family val="2"/>
      <scheme val="minor"/>
    </font>
    <font>
      <b/>
      <i/>
      <sz val="14"/>
      <color theme="1"/>
      <name val="Calibri"/>
      <family val="2"/>
      <scheme val="minor"/>
    </font>
    <font>
      <u/>
      <sz val="14"/>
      <color theme="10"/>
      <name val="Arial"/>
      <family val="2"/>
    </font>
    <font>
      <b/>
      <sz val="22"/>
      <color rgb="FFFF0000"/>
      <name val="Arial"/>
      <family val="2"/>
    </font>
    <font>
      <sz val="10"/>
      <color rgb="FF000000"/>
      <name val="Arial"/>
      <family val="2"/>
    </font>
  </fonts>
  <fills count="12">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FF"/>
        <bgColor indexed="64"/>
      </patternFill>
    </fill>
  </fills>
  <borders count="116">
    <border>
      <left/>
      <right/>
      <top/>
      <bottom/>
      <diagonal/>
    </border>
    <border>
      <left style="medium">
        <color indexed="64"/>
      </left>
      <right style="medium">
        <color indexed="64"/>
      </right>
      <top style="medium">
        <color indexed="64"/>
      </top>
      <bottom style="medium">
        <color indexed="64"/>
      </bottom>
      <diagonal/>
    </border>
    <border>
      <left style="medium">
        <color indexed="8"/>
      </left>
      <right/>
      <top/>
      <bottom style="thin">
        <color indexed="64"/>
      </bottom>
      <diagonal/>
    </border>
    <border>
      <left style="medium">
        <color indexed="8"/>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thin">
        <color indexed="64"/>
      </left>
      <right/>
      <top style="thin">
        <color indexed="64"/>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style="medium">
        <color indexed="8"/>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medium">
        <color indexed="8"/>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right style="medium">
        <color indexed="8"/>
      </right>
      <top style="medium">
        <color indexed="8"/>
      </top>
      <bottom/>
      <diagonal/>
    </border>
    <border>
      <left/>
      <right/>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style="medium">
        <color indexed="8"/>
      </top>
      <bottom style="medium">
        <color indexed="8"/>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medium">
        <color indexed="8"/>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8"/>
      </right>
      <top style="thin">
        <color indexed="64"/>
      </top>
      <bottom/>
      <diagonal/>
    </border>
    <border>
      <left/>
      <right style="medium">
        <color indexed="8"/>
      </right>
      <top/>
      <bottom style="thin">
        <color indexed="64"/>
      </bottom>
      <diagonal/>
    </border>
    <border>
      <left style="medium">
        <color indexed="8"/>
      </left>
      <right/>
      <top style="medium">
        <color indexed="8"/>
      </top>
      <bottom style="thin">
        <color indexed="64"/>
      </bottom>
      <diagonal/>
    </border>
    <border>
      <left style="medium">
        <color indexed="8"/>
      </left>
      <right/>
      <top style="thin">
        <color indexed="64"/>
      </top>
      <bottom/>
      <diagonal/>
    </border>
    <border>
      <left style="thin">
        <color indexed="64"/>
      </left>
      <right style="thin">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8"/>
      </left>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64"/>
      </left>
      <right style="medium">
        <color indexed="8"/>
      </right>
      <top style="medium">
        <color indexed="64"/>
      </top>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64"/>
      </left>
      <right/>
      <top style="medium">
        <color indexed="8"/>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8"/>
      </left>
      <right style="medium">
        <color indexed="64"/>
      </right>
      <top style="medium">
        <color indexed="8"/>
      </top>
      <bottom/>
      <diagonal/>
    </border>
    <border>
      <left/>
      <right style="medium">
        <color indexed="8"/>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8"/>
      </top>
      <bottom style="thin">
        <color indexed="8"/>
      </bottom>
      <diagonal/>
    </border>
  </borders>
  <cellStyleXfs count="4">
    <xf numFmtId="0" fontId="0" fillId="0" borderId="0"/>
    <xf numFmtId="0" fontId="1" fillId="0" borderId="0"/>
    <xf numFmtId="0" fontId="27" fillId="0" borderId="0" applyNumberFormat="0" applyFill="0" applyBorder="0" applyAlignment="0" applyProtection="0"/>
    <xf numFmtId="44" fontId="16" fillId="0" borderId="0" applyFont="0" applyFill="0" applyBorder="0" applyAlignment="0" applyProtection="0"/>
  </cellStyleXfs>
  <cellXfs count="435">
    <xf numFmtId="0" fontId="0" fillId="0" borderId="0" xfId="0"/>
    <xf numFmtId="165" fontId="5" fillId="0" borderId="1" xfId="0" applyNumberFormat="1" applyFont="1" applyBorder="1" applyAlignment="1" applyProtection="1">
      <alignment vertical="center" wrapText="1"/>
      <protection locked="0"/>
    </xf>
    <xf numFmtId="0" fontId="12" fillId="0" borderId="2" xfId="0" applyFont="1" applyBorder="1" applyAlignment="1" applyProtection="1">
      <alignment horizontal="left" vertical="center"/>
    </xf>
    <xf numFmtId="0" fontId="12" fillId="0" borderId="3" xfId="0" applyFont="1" applyBorder="1" applyAlignment="1" applyProtection="1">
      <alignment horizontal="left" vertical="center"/>
    </xf>
    <xf numFmtId="0" fontId="8" fillId="0" borderId="3" xfId="0" applyFont="1" applyBorder="1" applyAlignment="1" applyProtection="1">
      <alignment horizontal="left" vertical="center" wrapText="1"/>
    </xf>
    <xf numFmtId="10" fontId="5" fillId="0" borderId="4" xfId="0" applyNumberFormat="1" applyFont="1" applyBorder="1" applyAlignment="1" applyProtection="1">
      <alignment horizontal="center" wrapText="1"/>
      <protection locked="0"/>
    </xf>
    <xf numFmtId="10" fontId="5" fillId="0" borderId="5" xfId="0" applyNumberFormat="1" applyFont="1" applyBorder="1" applyAlignment="1" applyProtection="1">
      <alignment horizontal="center" wrapText="1"/>
      <protection locked="0"/>
    </xf>
    <xf numFmtId="10" fontId="5" fillId="0" borderId="6" xfId="0" applyNumberFormat="1" applyFont="1" applyBorder="1" applyAlignment="1" applyProtection="1">
      <alignment horizontal="center" wrapText="1"/>
      <protection locked="0"/>
    </xf>
    <xf numFmtId="10" fontId="5" fillId="0" borderId="7" xfId="0" applyNumberFormat="1" applyFont="1" applyBorder="1" applyAlignment="1" applyProtection="1">
      <alignment vertical="top" wrapText="1"/>
      <protection locked="0"/>
    </xf>
    <xf numFmtId="0" fontId="8" fillId="2" borderId="8" xfId="0" applyFont="1" applyFill="1" applyBorder="1" applyAlignment="1" applyProtection="1">
      <alignment horizontal="left" vertical="center" wrapText="1"/>
    </xf>
    <xf numFmtId="0" fontId="5" fillId="0" borderId="9" xfId="0" applyFont="1" applyBorder="1" applyAlignment="1" applyProtection="1">
      <alignment horizontal="center" wrapText="1"/>
      <protection locked="0"/>
    </xf>
    <xf numFmtId="0" fontId="8" fillId="0" borderId="10" xfId="0" applyFont="1" applyBorder="1" applyAlignment="1" applyProtection="1">
      <alignment horizontal="left" vertical="center" wrapText="1"/>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protection locked="0"/>
    </xf>
    <xf numFmtId="165" fontId="8" fillId="2" borderId="13" xfId="0" applyNumberFormat="1" applyFont="1" applyFill="1" applyBorder="1" applyAlignment="1" applyProtection="1">
      <alignment horizontal="center" vertical="center" wrapText="1"/>
    </xf>
    <xf numFmtId="0" fontId="15" fillId="0" borderId="0" xfId="0" applyFont="1" applyAlignment="1" applyProtection="1">
      <alignment horizontal="center"/>
    </xf>
    <xf numFmtId="0" fontId="0" fillId="0" borderId="0" xfId="0" applyProtection="1"/>
    <xf numFmtId="0" fontId="5" fillId="0" borderId="14" xfId="0" applyFont="1" applyBorder="1" applyAlignment="1" applyProtection="1">
      <alignment vertical="center" wrapText="1"/>
    </xf>
    <xf numFmtId="0" fontId="5" fillId="0" borderId="15" xfId="0" applyFont="1" applyBorder="1" applyAlignment="1" applyProtection="1">
      <alignment vertical="center" wrapText="1"/>
    </xf>
    <xf numFmtId="0" fontId="5" fillId="0" borderId="14" xfId="0" applyFont="1" applyBorder="1" applyAlignment="1" applyProtection="1">
      <alignment wrapText="1"/>
    </xf>
    <xf numFmtId="0" fontId="5" fillId="0" borderId="15" xfId="0" applyFont="1" applyBorder="1" applyAlignment="1" applyProtection="1">
      <alignment wrapText="1"/>
    </xf>
    <xf numFmtId="0" fontId="5" fillId="0" borderId="16" xfId="0" applyFont="1" applyBorder="1" applyAlignment="1" applyProtection="1">
      <alignment wrapText="1"/>
    </xf>
    <xf numFmtId="0" fontId="5" fillId="0" borderId="17" xfId="0" applyFont="1" applyBorder="1" applyAlignment="1" applyProtection="1">
      <alignment wrapText="1"/>
    </xf>
    <xf numFmtId="0" fontId="6" fillId="0" borderId="18" xfId="0" applyFont="1" applyBorder="1" applyAlignment="1" applyProtection="1">
      <alignment vertical="top" wrapText="1"/>
    </xf>
    <xf numFmtId="0" fontId="6" fillId="0" borderId="19" xfId="0" applyFont="1" applyBorder="1" applyAlignment="1" applyProtection="1">
      <alignment horizontal="right" wrapText="1"/>
    </xf>
    <xf numFmtId="0" fontId="7" fillId="2" borderId="20"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wrapText="1"/>
    </xf>
    <xf numFmtId="0" fontId="5" fillId="0" borderId="23" xfId="0" applyFont="1" applyBorder="1" applyAlignment="1" applyProtection="1">
      <alignment horizontal="center" vertical="top" wrapText="1"/>
    </xf>
    <xf numFmtId="0" fontId="7" fillId="2" borderId="24"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5" fillId="0" borderId="27" xfId="0" applyFont="1" applyBorder="1" applyAlignment="1" applyProtection="1">
      <alignment horizontal="center" vertical="top"/>
    </xf>
    <xf numFmtId="0" fontId="8" fillId="0" borderId="28" xfId="0" applyFont="1" applyBorder="1" applyAlignment="1" applyProtection="1">
      <alignment horizontal="center" wrapText="1"/>
    </xf>
    <xf numFmtId="0" fontId="5" fillId="0" borderId="10" xfId="0" applyFont="1" applyBorder="1" applyAlignment="1" applyProtection="1">
      <alignment horizontal="left" vertical="top" wrapText="1"/>
    </xf>
    <xf numFmtId="165" fontId="5" fillId="0" borderId="29" xfId="0" applyNumberFormat="1" applyFont="1" applyBorder="1" applyAlignment="1" applyProtection="1">
      <alignment wrapText="1"/>
      <protection locked="0"/>
    </xf>
    <xf numFmtId="165" fontId="5" fillId="0" borderId="30" xfId="0" applyNumberFormat="1" applyFont="1" applyBorder="1" applyAlignment="1" applyProtection="1">
      <alignment vertical="top" wrapText="1"/>
      <protection locked="0"/>
    </xf>
    <xf numFmtId="165" fontId="5" fillId="0" borderId="31" xfId="0" applyNumberFormat="1" applyFont="1" applyBorder="1" applyAlignment="1" applyProtection="1">
      <alignment vertical="top" wrapText="1"/>
      <protection locked="0"/>
    </xf>
    <xf numFmtId="165" fontId="5" fillId="0" borderId="32" xfId="0" applyNumberFormat="1" applyFont="1" applyBorder="1" applyAlignment="1" applyProtection="1">
      <alignment vertical="top" wrapText="1"/>
      <protection locked="0"/>
    </xf>
    <xf numFmtId="49" fontId="11" fillId="0" borderId="10" xfId="0" applyNumberFormat="1" applyFont="1" applyBorder="1" applyAlignment="1" applyProtection="1">
      <alignment horizontal="center" vertical="center"/>
    </xf>
    <xf numFmtId="0" fontId="0" fillId="0" borderId="0" xfId="0" applyFill="1" applyProtection="1"/>
    <xf numFmtId="10" fontId="5" fillId="0" borderId="33" xfId="0" applyNumberFormat="1" applyFont="1" applyBorder="1" applyAlignment="1" applyProtection="1">
      <alignment horizontal="center" wrapText="1"/>
      <protection locked="0"/>
    </xf>
    <xf numFmtId="0" fontId="5" fillId="0" borderId="33" xfId="0" applyFont="1" applyBorder="1" applyAlignment="1" applyProtection="1">
      <alignment horizontal="center" wrapText="1"/>
      <protection locked="0"/>
    </xf>
    <xf numFmtId="4" fontId="5" fillId="0" borderId="34" xfId="0" applyNumberFormat="1" applyFont="1" applyBorder="1" applyAlignment="1" applyProtection="1">
      <alignment wrapText="1"/>
    </xf>
    <xf numFmtId="10" fontId="5" fillId="0" borderId="35" xfId="0" applyNumberFormat="1" applyFont="1" applyBorder="1" applyAlignment="1" applyProtection="1">
      <alignment vertical="top" wrapText="1"/>
      <protection locked="0"/>
    </xf>
    <xf numFmtId="0" fontId="8" fillId="0" borderId="35" xfId="0" applyFont="1" applyBorder="1" applyAlignment="1" applyProtection="1">
      <alignment horizontal="center" wrapText="1"/>
    </xf>
    <xf numFmtId="4" fontId="5" fillId="0" borderId="36" xfId="0" applyNumberFormat="1" applyFont="1" applyBorder="1" applyAlignment="1" applyProtection="1">
      <alignment vertical="top" wrapText="1"/>
    </xf>
    <xf numFmtId="4" fontId="5" fillId="3" borderId="37" xfId="0" applyNumberFormat="1" applyFont="1" applyFill="1" applyBorder="1" applyAlignment="1" applyProtection="1">
      <alignment wrapText="1"/>
    </xf>
    <xf numFmtId="8" fontId="5" fillId="3" borderId="38" xfId="0" applyNumberFormat="1" applyFont="1" applyFill="1" applyBorder="1" applyAlignment="1" applyProtection="1">
      <alignment vertical="top" wrapText="1"/>
    </xf>
    <xf numFmtId="4" fontId="5" fillId="3" borderId="27" xfId="0" applyNumberFormat="1" applyFont="1" applyFill="1" applyBorder="1" applyAlignment="1" applyProtection="1">
      <alignment vertical="top" wrapText="1"/>
    </xf>
    <xf numFmtId="164" fontId="5" fillId="3" borderId="39" xfId="0" applyNumberFormat="1" applyFont="1" applyFill="1" applyBorder="1" applyAlignment="1" applyProtection="1">
      <alignment vertical="top" wrapText="1"/>
    </xf>
    <xf numFmtId="165" fontId="5" fillId="3" borderId="10" xfId="0" applyNumberFormat="1" applyFont="1" applyFill="1" applyBorder="1" applyAlignment="1" applyProtection="1">
      <alignment horizontal="right" vertical="center"/>
    </xf>
    <xf numFmtId="165" fontId="5" fillId="3" borderId="40" xfId="0" applyNumberFormat="1" applyFont="1" applyFill="1" applyBorder="1" applyAlignment="1" applyProtection="1">
      <alignment vertical="top" wrapText="1"/>
    </xf>
    <xf numFmtId="0" fontId="5" fillId="0" borderId="0" xfId="0" applyFont="1" applyBorder="1" applyAlignment="1" applyProtection="1">
      <alignment horizontal="left" vertical="top" wrapText="1"/>
    </xf>
    <xf numFmtId="0" fontId="5" fillId="0" borderId="0" xfId="0" applyFont="1" applyBorder="1" applyAlignment="1" applyProtection="1">
      <alignment vertical="top" wrapText="1"/>
    </xf>
    <xf numFmtId="6" fontId="6" fillId="0" borderId="0" xfId="0" applyNumberFormat="1" applyFont="1" applyFill="1" applyBorder="1" applyAlignment="1" applyProtection="1">
      <alignment wrapText="1"/>
    </xf>
    <xf numFmtId="0" fontId="15" fillId="0" borderId="0" xfId="0" applyFont="1" applyFill="1" applyAlignment="1" applyProtection="1">
      <alignment horizontal="center"/>
    </xf>
    <xf numFmtId="0" fontId="2" fillId="0" borderId="0" xfId="0" applyFont="1" applyFill="1" applyProtection="1"/>
    <xf numFmtId="0" fontId="3" fillId="0" borderId="0" xfId="0" applyFont="1" applyFill="1" applyProtection="1"/>
    <xf numFmtId="0" fontId="14" fillId="0" borderId="0" xfId="0" applyFont="1" applyFill="1" applyProtection="1"/>
    <xf numFmtId="0" fontId="9" fillId="0" borderId="0" xfId="0" applyFont="1" applyFill="1" applyAlignment="1">
      <alignment horizontal="center" wrapText="1"/>
    </xf>
    <xf numFmtId="0" fontId="16" fillId="0" borderId="17" xfId="0" applyFont="1" applyFill="1" applyBorder="1" applyAlignment="1" applyProtection="1"/>
    <xf numFmtId="0" fontId="15" fillId="0" borderId="0" xfId="0" applyFont="1" applyAlignment="1" applyProtection="1"/>
    <xf numFmtId="0" fontId="0" fillId="0" borderId="0" xfId="0" applyAlignment="1" applyProtection="1"/>
    <xf numFmtId="0" fontId="5" fillId="0" borderId="100" xfId="0" applyFont="1" applyBorder="1" applyAlignment="1" applyProtection="1">
      <alignment vertical="top" wrapText="1"/>
    </xf>
    <xf numFmtId="0" fontId="5" fillId="0" borderId="100" xfId="0" applyFont="1" applyBorder="1" applyAlignment="1" applyProtection="1">
      <alignment horizontal="left" vertical="top" wrapText="1"/>
    </xf>
    <xf numFmtId="0" fontId="5" fillId="0" borderId="100" xfId="0" applyFont="1" applyFill="1" applyBorder="1" applyAlignment="1" applyProtection="1">
      <alignment vertical="top" wrapText="1"/>
    </xf>
    <xf numFmtId="0" fontId="7" fillId="4" borderId="99" xfId="0" applyFont="1" applyFill="1" applyBorder="1" applyAlignment="1" applyProtection="1">
      <alignment vertical="center" wrapText="1"/>
    </xf>
    <xf numFmtId="6" fontId="5" fillId="3" borderId="1" xfId="0" applyNumberFormat="1" applyFont="1" applyFill="1" applyBorder="1" applyAlignment="1" applyProtection="1">
      <alignment horizontal="right"/>
    </xf>
    <xf numFmtId="6" fontId="5" fillId="5" borderId="1" xfId="0" applyNumberFormat="1" applyFont="1" applyFill="1" applyBorder="1" applyAlignment="1" applyProtection="1">
      <alignment horizontal="right"/>
    </xf>
    <xf numFmtId="0" fontId="6" fillId="0" borderId="18" xfId="0" applyFont="1" applyBorder="1" applyAlignment="1" applyProtection="1">
      <alignment vertical="center" wrapText="1"/>
    </xf>
    <xf numFmtId="0" fontId="9" fillId="0" borderId="0" xfId="0" applyFont="1" applyFill="1" applyAlignment="1">
      <alignment wrapText="1"/>
    </xf>
    <xf numFmtId="0" fontId="1" fillId="0" borderId="0" xfId="1"/>
    <xf numFmtId="0" fontId="1" fillId="0" borderId="0" xfId="1" applyAlignment="1">
      <alignment wrapText="1"/>
    </xf>
    <xf numFmtId="0" fontId="24" fillId="0" borderId="0" xfId="1" applyFont="1"/>
    <xf numFmtId="0" fontId="24" fillId="0" borderId="0" xfId="1" applyFont="1" applyAlignment="1">
      <alignment wrapText="1"/>
    </xf>
    <xf numFmtId="0" fontId="15" fillId="0" borderId="0" xfId="0" applyFont="1" applyAlignment="1" applyProtection="1">
      <alignment horizontal="center"/>
    </xf>
    <xf numFmtId="0" fontId="7" fillId="2" borderId="21" xfId="0" applyFont="1" applyFill="1" applyBorder="1" applyAlignment="1" applyProtection="1">
      <alignment horizontal="center" vertical="center" wrapText="1"/>
    </xf>
    <xf numFmtId="0" fontId="5" fillId="0" borderId="43" xfId="0" applyFont="1" applyBorder="1" applyAlignment="1" applyProtection="1">
      <alignment horizontal="left" vertical="top" wrapText="1"/>
    </xf>
    <xf numFmtId="0" fontId="5" fillId="0" borderId="18" xfId="0" applyFont="1" applyBorder="1" applyAlignment="1" applyProtection="1">
      <alignment horizontal="left" vertical="top" wrapText="1"/>
    </xf>
    <xf numFmtId="6" fontId="6" fillId="3" borderId="19" xfId="0" applyNumberFormat="1" applyFont="1" applyFill="1" applyBorder="1" applyAlignment="1" applyProtection="1">
      <alignment wrapText="1"/>
    </xf>
    <xf numFmtId="0" fontId="12" fillId="0" borderId="10" xfId="0" applyFont="1" applyBorder="1" applyAlignment="1" applyProtection="1">
      <alignment horizontal="center" vertical="center"/>
    </xf>
    <xf numFmtId="0" fontId="20" fillId="4" borderId="42" xfId="0" applyFont="1" applyFill="1" applyBorder="1" applyAlignment="1" applyProtection="1">
      <alignment vertical="top" wrapText="1"/>
    </xf>
    <xf numFmtId="0" fontId="12" fillId="0" borderId="10" xfId="0" applyFont="1" applyBorder="1" applyAlignment="1" applyProtection="1">
      <alignment horizontal="center" vertical="center"/>
    </xf>
    <xf numFmtId="0" fontId="6" fillId="3" borderId="18" xfId="0" applyFont="1" applyFill="1" applyBorder="1" applyAlignment="1" applyProtection="1">
      <alignment vertical="center" wrapText="1"/>
    </xf>
    <xf numFmtId="0" fontId="1" fillId="0" borderId="101" xfId="1" applyBorder="1" applyProtection="1"/>
    <xf numFmtId="0" fontId="24" fillId="0" borderId="20" xfId="1" applyFont="1" applyBorder="1" applyProtection="1"/>
    <xf numFmtId="0" fontId="24" fillId="0" borderId="20" xfId="1" applyFont="1" applyBorder="1" applyAlignment="1" applyProtection="1">
      <alignment wrapText="1"/>
    </xf>
    <xf numFmtId="0" fontId="1" fillId="0" borderId="102" xfId="1" applyBorder="1" applyProtection="1"/>
    <xf numFmtId="0" fontId="1" fillId="0" borderId="103" xfId="1" applyBorder="1" applyProtection="1"/>
    <xf numFmtId="0" fontId="22" fillId="6" borderId="0" xfId="1" applyFont="1" applyFill="1" applyAlignment="1" applyProtection="1">
      <alignment horizontal="left" vertical="top"/>
    </xf>
    <xf numFmtId="0" fontId="1" fillId="0" borderId="104" xfId="1" applyBorder="1" applyProtection="1"/>
    <xf numFmtId="0" fontId="24" fillId="0" borderId="0" xfId="1" applyFont="1" applyAlignment="1" applyProtection="1">
      <alignment horizontal="left" vertical="top"/>
    </xf>
    <xf numFmtId="0" fontId="24" fillId="0" borderId="0" xfId="1" applyFont="1" applyAlignment="1" applyProtection="1">
      <alignment horizontal="left" vertical="top" wrapText="1"/>
    </xf>
    <xf numFmtId="0" fontId="25" fillId="7" borderId="71" xfId="1" applyFont="1" applyFill="1" applyBorder="1" applyAlignment="1" applyProtection="1">
      <alignment horizontal="left" vertical="top"/>
    </xf>
    <xf numFmtId="0" fontId="24" fillId="7" borderId="73" xfId="1" applyFont="1" applyFill="1" applyBorder="1" applyAlignment="1" applyProtection="1">
      <alignment horizontal="left" vertical="top" wrapText="1"/>
    </xf>
    <xf numFmtId="0" fontId="25" fillId="0" borderId="50" xfId="1" applyFont="1" applyBorder="1" applyAlignment="1" applyProtection="1">
      <alignment horizontal="left" vertical="top"/>
    </xf>
    <xf numFmtId="0" fontId="24" fillId="0" borderId="51" xfId="1" applyFont="1" applyBorder="1" applyAlignment="1" applyProtection="1">
      <alignment horizontal="left" vertical="top" wrapText="1"/>
    </xf>
    <xf numFmtId="0" fontId="25" fillId="7" borderId="50" xfId="1" applyFont="1" applyFill="1" applyBorder="1" applyAlignment="1" applyProtection="1">
      <alignment horizontal="left" vertical="top"/>
    </xf>
    <xf numFmtId="0" fontId="24" fillId="7" borderId="51" xfId="1" applyFont="1" applyFill="1" applyBorder="1" applyAlignment="1" applyProtection="1">
      <alignment horizontal="left" vertical="top" wrapText="1"/>
    </xf>
    <xf numFmtId="0" fontId="24" fillId="7" borderId="51" xfId="1" applyFont="1" applyFill="1" applyBorder="1" applyAlignment="1" applyProtection="1">
      <alignment horizontal="left" vertical="top" wrapText="1" indent="2"/>
    </xf>
    <xf numFmtId="0" fontId="24" fillId="0" borderId="51" xfId="1" applyFont="1" applyFill="1" applyBorder="1" applyAlignment="1" applyProtection="1">
      <alignment horizontal="left" vertical="top" wrapText="1" indent="2"/>
    </xf>
    <xf numFmtId="0" fontId="24" fillId="7" borderId="75" xfId="1" applyFont="1" applyFill="1" applyBorder="1" applyAlignment="1" applyProtection="1">
      <alignment horizontal="left" vertical="top" wrapText="1" indent="2"/>
    </xf>
    <xf numFmtId="0" fontId="24" fillId="0" borderId="0" xfId="1" applyFont="1" applyProtection="1"/>
    <xf numFmtId="0" fontId="24" fillId="0" borderId="0" xfId="1" applyFont="1" applyAlignment="1" applyProtection="1">
      <alignment wrapText="1"/>
    </xf>
    <xf numFmtId="0" fontId="22" fillId="8" borderId="0" xfId="1" applyFont="1" applyFill="1" applyProtection="1"/>
    <xf numFmtId="0" fontId="25" fillId="5" borderId="71" xfId="1" applyFont="1" applyFill="1" applyBorder="1" applyAlignment="1" applyProtection="1">
      <alignment horizontal="left" vertical="top"/>
    </xf>
    <xf numFmtId="0" fontId="24" fillId="5" borderId="73" xfId="1" applyFont="1" applyFill="1" applyBorder="1" applyAlignment="1" applyProtection="1">
      <alignment horizontal="left" vertical="top" wrapText="1"/>
    </xf>
    <xf numFmtId="0" fontId="26" fillId="0" borderId="50" xfId="1" applyFont="1" applyBorder="1" applyAlignment="1" applyProtection="1">
      <alignment horizontal="left" vertical="top" indent="4"/>
    </xf>
    <xf numFmtId="0" fontId="24" fillId="0" borderId="51" xfId="1" applyFont="1" applyBorder="1" applyAlignment="1" applyProtection="1">
      <alignment horizontal="left" vertical="top" wrapText="1" indent="2"/>
    </xf>
    <xf numFmtId="0" fontId="26" fillId="5" borderId="50" xfId="1" applyFont="1" applyFill="1" applyBorder="1" applyAlignment="1" applyProtection="1">
      <alignment horizontal="left" vertical="top" indent="4"/>
    </xf>
    <xf numFmtId="0" fontId="24" fillId="5" borderId="51" xfId="1" applyFont="1" applyFill="1" applyBorder="1" applyAlignment="1" applyProtection="1">
      <alignment horizontal="left" vertical="top" wrapText="1" indent="2"/>
    </xf>
    <xf numFmtId="0" fontId="26" fillId="0" borderId="74" xfId="1" applyFont="1" applyBorder="1" applyAlignment="1" applyProtection="1">
      <alignment horizontal="left" vertical="top" indent="4"/>
    </xf>
    <xf numFmtId="0" fontId="24" fillId="0" borderId="75" xfId="1" applyFont="1" applyBorder="1" applyAlignment="1" applyProtection="1">
      <alignment horizontal="left" vertical="top" wrapText="1" indent="2"/>
    </xf>
    <xf numFmtId="0" fontId="25" fillId="0" borderId="0" xfId="1" applyFont="1" applyAlignment="1" applyProtection="1">
      <alignment horizontal="left" vertical="top"/>
    </xf>
    <xf numFmtId="0" fontId="25" fillId="5" borderId="28" xfId="1" applyFont="1" applyFill="1" applyBorder="1" applyAlignment="1" applyProtection="1">
      <alignment horizontal="left" vertical="top"/>
    </xf>
    <xf numFmtId="0" fontId="24" fillId="5" borderId="105" xfId="1" applyFont="1" applyFill="1" applyBorder="1" applyAlignment="1" applyProtection="1">
      <alignment horizontal="left" vertical="top" wrapText="1"/>
    </xf>
    <xf numFmtId="0" fontId="26" fillId="5" borderId="74" xfId="1" applyFont="1" applyFill="1" applyBorder="1" applyAlignment="1" applyProtection="1">
      <alignment horizontal="left" vertical="top" indent="4"/>
    </xf>
    <xf numFmtId="0" fontId="24" fillId="5" borderId="75" xfId="1" applyFont="1" applyFill="1" applyBorder="1" applyAlignment="1" applyProtection="1">
      <alignment horizontal="left" vertical="top" wrapText="1" indent="2"/>
    </xf>
    <xf numFmtId="0" fontId="1" fillId="0" borderId="16" xfId="1" applyBorder="1" applyProtection="1"/>
    <xf numFmtId="0" fontId="24" fillId="0" borderId="17" xfId="1" applyFont="1" applyBorder="1" applyProtection="1"/>
    <xf numFmtId="0" fontId="24" fillId="0" borderId="17" xfId="1" applyFont="1" applyBorder="1" applyAlignment="1" applyProtection="1">
      <alignment wrapText="1"/>
    </xf>
    <xf numFmtId="0" fontId="1" fillId="0" borderId="106" xfId="1" applyBorder="1" applyProtection="1"/>
    <xf numFmtId="0" fontId="15" fillId="0" borderId="0" xfId="0" applyFont="1" applyAlignment="1">
      <alignment horizontal="center"/>
    </xf>
    <xf numFmtId="0" fontId="9" fillId="0" borderId="0" xfId="0" applyFont="1" applyAlignment="1">
      <alignment wrapText="1"/>
    </xf>
    <xf numFmtId="0" fontId="2" fillId="0" borderId="0" xfId="0" applyFont="1"/>
    <xf numFmtId="0" fontId="16" fillId="0" borderId="17" xfId="0" applyFont="1" applyBorder="1"/>
    <xf numFmtId="0" fontId="3" fillId="0" borderId="0" xfId="0" applyFont="1"/>
    <xf numFmtId="0" fontId="14" fillId="0" borderId="0" xfId="0" applyFont="1"/>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4" xfId="0" applyFont="1" applyBorder="1" applyAlignment="1">
      <alignment wrapText="1"/>
    </xf>
    <xf numFmtId="0" fontId="5" fillId="0" borderId="15" xfId="0" applyFont="1" applyBorder="1" applyAlignment="1">
      <alignment wrapText="1"/>
    </xf>
    <xf numFmtId="0" fontId="5" fillId="0" borderId="16" xfId="0" applyFont="1" applyBorder="1" applyAlignment="1">
      <alignment wrapText="1"/>
    </xf>
    <xf numFmtId="0" fontId="5" fillId="0" borderId="17" xfId="0" applyFont="1" applyBorder="1" applyAlignment="1">
      <alignment wrapText="1"/>
    </xf>
    <xf numFmtId="0" fontId="5" fillId="0" borderId="110" xfId="0" applyFont="1" applyBorder="1" applyAlignment="1">
      <alignment vertical="center" wrapText="1"/>
    </xf>
    <xf numFmtId="0" fontId="6" fillId="0" borderId="18" xfId="0" applyFont="1" applyBorder="1" applyAlignment="1">
      <alignment vertical="top" wrapText="1"/>
    </xf>
    <xf numFmtId="0" fontId="6" fillId="0" borderId="19" xfId="0" applyFont="1" applyBorder="1" applyAlignment="1">
      <alignment horizontal="right"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5" fillId="0" borderId="23" xfId="0" applyFont="1" applyBorder="1" applyAlignment="1">
      <alignment horizontal="center" vertical="top" wrapText="1"/>
    </xf>
    <xf numFmtId="4" fontId="5" fillId="3" borderId="37" xfId="0" applyNumberFormat="1" applyFont="1" applyFill="1" applyBorder="1" applyAlignment="1">
      <alignment wrapText="1"/>
    </xf>
    <xf numFmtId="4" fontId="5" fillId="0" borderId="34" xfId="0" applyNumberFormat="1" applyFont="1" applyBorder="1" applyAlignment="1">
      <alignment wrapText="1"/>
    </xf>
    <xf numFmtId="8" fontId="5" fillId="3" borderId="38" xfId="0" applyNumberFormat="1" applyFont="1" applyFill="1" applyBorder="1" applyAlignment="1">
      <alignment vertical="top"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5" fillId="0" borderId="27" xfId="0" applyFont="1" applyBorder="1" applyAlignment="1">
      <alignment horizontal="center" vertical="top"/>
    </xf>
    <xf numFmtId="0" fontId="8" fillId="0" borderId="28" xfId="0" applyFont="1" applyBorder="1" applyAlignment="1">
      <alignment horizontal="center" wrapText="1"/>
    </xf>
    <xf numFmtId="4" fontId="5" fillId="3" borderId="27" xfId="0" applyNumberFormat="1" applyFont="1" applyFill="1" applyBorder="1" applyAlignment="1">
      <alignment vertical="top" wrapText="1"/>
    </xf>
    <xf numFmtId="4" fontId="5" fillId="3" borderId="114" xfId="0" applyNumberFormat="1" applyFont="1" applyFill="1" applyBorder="1" applyAlignment="1">
      <alignment vertical="top" wrapText="1"/>
    </xf>
    <xf numFmtId="0" fontId="8" fillId="0" borderId="35" xfId="0" applyFont="1" applyBorder="1" applyAlignment="1">
      <alignment horizontal="center" wrapText="1"/>
    </xf>
    <xf numFmtId="4" fontId="5" fillId="0" borderId="36" xfId="0" applyNumberFormat="1" applyFont="1" applyBorder="1" applyAlignment="1">
      <alignment vertical="top" wrapText="1"/>
    </xf>
    <xf numFmtId="164" fontId="5" fillId="3" borderId="39" xfId="0" applyNumberFormat="1" applyFont="1" applyFill="1" applyBorder="1" applyAlignment="1">
      <alignment vertical="top" wrapText="1"/>
    </xf>
    <xf numFmtId="0" fontId="5" fillId="0" borderId="18" xfId="0" applyFont="1" applyBorder="1" applyAlignment="1">
      <alignment horizontal="left" vertical="top" wrapText="1"/>
    </xf>
    <xf numFmtId="6" fontId="6" fillId="3" borderId="19" xfId="0" applyNumberFormat="1" applyFont="1" applyFill="1" applyBorder="1" applyAlignment="1">
      <alignment wrapText="1"/>
    </xf>
    <xf numFmtId="0" fontId="8" fillId="2" borderId="8" xfId="0" applyFont="1" applyFill="1" applyBorder="1" applyAlignment="1">
      <alignment horizontal="left" vertical="center" wrapText="1"/>
    </xf>
    <xf numFmtId="165" fontId="8" fillId="2" borderId="13" xfId="0" applyNumberFormat="1" applyFont="1" applyFill="1" applyBorder="1" applyAlignment="1">
      <alignment horizontal="center" vertical="center" wrapText="1"/>
    </xf>
    <xf numFmtId="0" fontId="11" fillId="0" borderId="2" xfId="0" applyFont="1" applyBorder="1" applyAlignment="1">
      <alignment horizontal="left" vertical="center"/>
    </xf>
    <xf numFmtId="165" fontId="5" fillId="3" borderId="40" xfId="0" applyNumberFormat="1" applyFont="1" applyFill="1" applyBorder="1" applyAlignment="1">
      <alignment vertical="top" wrapText="1"/>
    </xf>
    <xf numFmtId="0" fontId="11"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11" fillId="0" borderId="11"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10" xfId="0" applyFont="1" applyBorder="1" applyAlignment="1">
      <alignment horizontal="center" vertical="center"/>
    </xf>
    <xf numFmtId="49" fontId="11" fillId="0" borderId="10" xfId="0" applyNumberFormat="1" applyFont="1" applyBorder="1" applyAlignment="1">
      <alignment horizontal="center" vertical="center"/>
    </xf>
    <xf numFmtId="165" fontId="5" fillId="3" borderId="10" xfId="0" applyNumberFormat="1" applyFont="1" applyFill="1" applyBorder="1" applyAlignment="1">
      <alignment horizontal="right" vertical="center"/>
    </xf>
    <xf numFmtId="0" fontId="5" fillId="0" borderId="10" xfId="0" applyFont="1" applyBorder="1" applyAlignment="1">
      <alignment horizontal="left" vertical="top" wrapText="1"/>
    </xf>
    <xf numFmtId="0" fontId="5" fillId="0" borderId="43"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6" fontId="6" fillId="0" borderId="0" xfId="0" applyNumberFormat="1" applyFont="1" applyAlignment="1">
      <alignment wrapText="1"/>
    </xf>
    <xf numFmtId="0" fontId="9" fillId="0" borderId="0" xfId="0" applyFont="1"/>
    <xf numFmtId="0" fontId="14" fillId="0" borderId="7" xfId="0" applyFont="1" applyBorder="1"/>
    <xf numFmtId="0" fontId="19" fillId="0" borderId="7" xfId="0" applyFont="1" applyBorder="1"/>
    <xf numFmtId="166" fontId="9" fillId="0" borderId="7" xfId="3" applyNumberFormat="1" applyFont="1" applyFill="1" applyBorder="1" applyAlignment="1"/>
    <xf numFmtId="0" fontId="15" fillId="0" borderId="0" xfId="0" applyFont="1" applyAlignment="1" applyProtection="1">
      <alignment horizontal="center"/>
    </xf>
    <xf numFmtId="0" fontId="9" fillId="0" borderId="0" xfId="0" applyFont="1" applyFill="1" applyAlignment="1">
      <alignment horizontal="center" wrapText="1"/>
    </xf>
    <xf numFmtId="0" fontId="23" fillId="0" borderId="0" xfId="0" applyFont="1" applyFill="1" applyAlignment="1" applyProtection="1">
      <alignment horizontal="center" wrapText="1"/>
    </xf>
    <xf numFmtId="0" fontId="6" fillId="0" borderId="107" xfId="0" applyFont="1" applyBorder="1" applyAlignment="1" applyProtection="1">
      <alignment horizontal="left" vertical="center" wrapText="1"/>
    </xf>
    <xf numFmtId="0" fontId="6" fillId="0" borderId="90" xfId="0" applyFont="1" applyBorder="1" applyAlignment="1" applyProtection="1">
      <alignment horizontal="left" vertical="center" wrapText="1"/>
    </xf>
    <xf numFmtId="0" fontId="6" fillId="0" borderId="91" xfId="0" applyFont="1" applyBorder="1" applyAlignment="1" applyProtection="1">
      <alignment horizontal="left" vertical="center" wrapText="1"/>
    </xf>
    <xf numFmtId="0" fontId="16" fillId="0" borderId="0" xfId="0" applyFont="1" applyFill="1" applyBorder="1" applyAlignment="1" applyProtection="1">
      <alignment horizontal="center"/>
    </xf>
    <xf numFmtId="0" fontId="20" fillId="4" borderId="85" xfId="0" applyFont="1" applyFill="1" applyBorder="1" applyAlignment="1" applyProtection="1">
      <alignment horizontal="center" vertical="top" wrapText="1"/>
    </xf>
    <xf numFmtId="0" fontId="20" fillId="4" borderId="20" xfId="0" applyFont="1" applyFill="1" applyBorder="1" applyAlignment="1" applyProtection="1">
      <alignment horizontal="center" vertical="top" wrapText="1"/>
    </xf>
    <xf numFmtId="0" fontId="5" fillId="10" borderId="14" xfId="0" applyFont="1" applyFill="1" applyBorder="1" applyAlignment="1" applyProtection="1">
      <alignment vertical="center" wrapText="1"/>
      <protection locked="0"/>
    </xf>
    <xf numFmtId="0" fontId="5" fillId="10" borderId="15" xfId="0" applyFont="1" applyFill="1" applyBorder="1" applyAlignment="1" applyProtection="1">
      <alignment vertical="center" wrapText="1"/>
      <protection locked="0"/>
    </xf>
    <xf numFmtId="0" fontId="5" fillId="10" borderId="108" xfId="0" applyFont="1" applyFill="1" applyBorder="1" applyAlignment="1" applyProtection="1">
      <alignment vertical="center" wrapText="1"/>
      <protection locked="0"/>
    </xf>
    <xf numFmtId="0" fontId="4" fillId="0" borderId="89" xfId="0" applyFont="1" applyBorder="1" applyAlignment="1" applyProtection="1">
      <alignment horizontal="center" vertical="top" wrapText="1"/>
    </xf>
    <xf numFmtId="0" fontId="4" fillId="0" borderId="90" xfId="0" applyFont="1" applyBorder="1" applyAlignment="1" applyProtection="1">
      <alignment horizontal="center" vertical="top" wrapText="1"/>
    </xf>
    <xf numFmtId="0" fontId="4" fillId="0" borderId="91" xfId="0" applyFont="1" applyBorder="1" applyAlignment="1" applyProtection="1">
      <alignment horizontal="center" vertical="top" wrapText="1"/>
    </xf>
    <xf numFmtId="0" fontId="5" fillId="9" borderId="88"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0" borderId="92" xfId="0" applyFont="1" applyBorder="1" applyAlignment="1" applyProtection="1">
      <alignment horizontal="center" vertical="top" wrapText="1"/>
    </xf>
    <xf numFmtId="0" fontId="4" fillId="0" borderId="82" xfId="0" applyFont="1" applyBorder="1" applyAlignment="1" applyProtection="1">
      <alignment horizontal="center" vertical="top" wrapText="1"/>
    </xf>
    <xf numFmtId="0" fontId="4" fillId="0" borderId="83" xfId="0" applyFont="1" applyBorder="1" applyAlignment="1" applyProtection="1">
      <alignment horizontal="center" vertical="top" wrapText="1"/>
    </xf>
    <xf numFmtId="0" fontId="5" fillId="0" borderId="88"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42" xfId="0" applyFont="1" applyBorder="1" applyAlignment="1" applyProtection="1">
      <alignment horizontal="left" vertical="center" wrapText="1"/>
    </xf>
    <xf numFmtId="0" fontId="6" fillId="0" borderId="43" xfId="0" applyFont="1" applyBorder="1" applyAlignment="1" applyProtection="1">
      <alignment vertical="top" wrapText="1"/>
    </xf>
    <xf numFmtId="0" fontId="6" fillId="0" borderId="44" xfId="0" applyFont="1" applyBorder="1" applyAlignment="1" applyProtection="1">
      <alignment vertical="top" wrapText="1"/>
    </xf>
    <xf numFmtId="0" fontId="6" fillId="0" borderId="19" xfId="0" applyFont="1" applyBorder="1" applyAlignment="1" applyProtection="1">
      <alignment vertical="top" wrapText="1"/>
    </xf>
    <xf numFmtId="0" fontId="5" fillId="0" borderId="45" xfId="0" applyFont="1" applyBorder="1" applyAlignment="1" applyProtection="1">
      <alignment horizontal="left" vertical="top" wrapText="1"/>
    </xf>
    <xf numFmtId="0" fontId="5" fillId="0" borderId="56" xfId="0" applyFont="1" applyBorder="1" applyAlignment="1" applyProtection="1">
      <alignment horizontal="left" vertical="top" wrapText="1"/>
    </xf>
    <xf numFmtId="0" fontId="7" fillId="2" borderId="21" xfId="0" applyFont="1" applyFill="1" applyBorder="1" applyAlignment="1" applyProtection="1">
      <alignment horizontal="center" vertical="center" wrapText="1"/>
    </xf>
    <xf numFmtId="6" fontId="6" fillId="3" borderId="45" xfId="0" applyNumberFormat="1" applyFont="1" applyFill="1" applyBorder="1" applyAlignment="1" applyProtection="1">
      <alignment horizontal="right" wrapText="1"/>
    </xf>
    <xf numFmtId="6" fontId="6" fillId="3" borderId="56" xfId="0" applyNumberFormat="1" applyFont="1" applyFill="1" applyBorder="1" applyAlignment="1" applyProtection="1">
      <alignment horizontal="right" wrapText="1"/>
    </xf>
    <xf numFmtId="0" fontId="5" fillId="0" borderId="4" xfId="0" applyFont="1" applyBorder="1" applyAlignment="1" applyProtection="1">
      <alignment horizontal="center" vertical="top" wrapText="1"/>
      <protection locked="0"/>
    </xf>
    <xf numFmtId="165" fontId="9" fillId="0" borderId="4" xfId="0" applyNumberFormat="1" applyFont="1" applyBorder="1" applyAlignment="1" applyProtection="1">
      <alignment horizontal="center" wrapText="1"/>
      <protection locked="0"/>
    </xf>
    <xf numFmtId="0" fontId="5" fillId="0" borderId="5" xfId="0" applyFont="1" applyBorder="1" applyAlignment="1" applyProtection="1">
      <alignment horizontal="center" vertical="top" wrapText="1"/>
      <protection locked="0"/>
    </xf>
    <xf numFmtId="165" fontId="9" fillId="0" borderId="5" xfId="0" applyNumberFormat="1" applyFont="1" applyBorder="1" applyAlignment="1" applyProtection="1">
      <alignment horizontal="center" wrapText="1"/>
      <protection locked="0"/>
    </xf>
    <xf numFmtId="6" fontId="10" fillId="3" borderId="81" xfId="0" applyNumberFormat="1" applyFont="1" applyFill="1" applyBorder="1" applyAlignment="1" applyProtection="1">
      <alignment horizontal="right" wrapText="1"/>
    </xf>
    <xf numFmtId="6" fontId="10" fillId="3" borderId="82" xfId="0" applyNumberFormat="1" applyFont="1" applyFill="1" applyBorder="1" applyAlignment="1" applyProtection="1">
      <alignment horizontal="right" wrapText="1"/>
    </xf>
    <xf numFmtId="6" fontId="10" fillId="3" borderId="83" xfId="0" applyNumberFormat="1" applyFont="1" applyFill="1" applyBorder="1" applyAlignment="1" applyProtection="1">
      <alignment horizontal="right" wrapText="1"/>
    </xf>
    <xf numFmtId="4" fontId="5" fillId="3" borderId="7" xfId="0" applyNumberFormat="1" applyFont="1" applyFill="1" applyBorder="1" applyAlignment="1" applyProtection="1">
      <alignment horizontal="right" vertical="top" wrapText="1"/>
    </xf>
    <xf numFmtId="0" fontId="5" fillId="0" borderId="6" xfId="0" applyFont="1" applyBorder="1" applyAlignment="1" applyProtection="1">
      <alignment horizontal="center" vertical="top" wrapText="1"/>
      <protection locked="0"/>
    </xf>
    <xf numFmtId="165" fontId="9" fillId="0" borderId="6" xfId="0" applyNumberFormat="1" applyFont="1" applyBorder="1" applyAlignment="1" applyProtection="1">
      <alignment horizontal="center" wrapText="1"/>
      <protection locked="0"/>
    </xf>
    <xf numFmtId="0" fontId="5" fillId="0" borderId="33" xfId="0" applyFont="1" applyBorder="1" applyAlignment="1" applyProtection="1">
      <alignment horizontal="center" vertical="top" wrapText="1"/>
      <protection locked="0"/>
    </xf>
    <xf numFmtId="165" fontId="9" fillId="0" borderId="33" xfId="0" applyNumberFormat="1" applyFont="1" applyBorder="1" applyAlignment="1" applyProtection="1">
      <alignment horizontal="center" wrapText="1"/>
      <protection locked="0"/>
    </xf>
    <xf numFmtId="0" fontId="5" fillId="0" borderId="84" xfId="0" applyFont="1" applyBorder="1" applyAlignment="1" applyProtection="1">
      <alignment vertical="top" wrapText="1"/>
    </xf>
    <xf numFmtId="0" fontId="5" fillId="0" borderId="17" xfId="0" applyFont="1" applyBorder="1" applyAlignment="1" applyProtection="1">
      <alignment vertical="top" wrapText="1"/>
    </xf>
    <xf numFmtId="0" fontId="8" fillId="0" borderId="85" xfId="0" applyFont="1" applyBorder="1" applyAlignment="1" applyProtection="1">
      <alignment horizontal="left" vertical="top" wrapText="1" shrinkToFit="1"/>
    </xf>
    <xf numFmtId="0" fontId="8" fillId="0" borderId="8" xfId="0" applyFont="1" applyBorder="1" applyAlignment="1" applyProtection="1">
      <alignment horizontal="left" vertical="top" wrapText="1" shrinkToFit="1"/>
    </xf>
    <xf numFmtId="0" fontId="8" fillId="0" borderId="84" xfId="0" applyFont="1" applyBorder="1" applyAlignment="1" applyProtection="1">
      <alignment horizontal="left" vertical="top" wrapText="1" shrinkToFit="1"/>
    </xf>
    <xf numFmtId="0" fontId="8" fillId="0" borderId="20" xfId="0" applyFont="1" applyBorder="1" applyAlignment="1" applyProtection="1">
      <alignment horizontal="left" vertical="top" wrapText="1" shrinkToFit="1"/>
      <protection locked="0"/>
    </xf>
    <xf numFmtId="0" fontId="8" fillId="0" borderId="86" xfId="0" applyFont="1" applyBorder="1" applyAlignment="1" applyProtection="1">
      <alignment horizontal="left" vertical="top" wrapText="1" shrinkToFit="1"/>
      <protection locked="0"/>
    </xf>
    <xf numFmtId="0" fontId="8" fillId="0" borderId="0" xfId="0" applyFont="1" applyBorder="1" applyAlignment="1" applyProtection="1">
      <alignment horizontal="left" vertical="top" wrapText="1" shrinkToFit="1"/>
      <protection locked="0"/>
    </xf>
    <xf numFmtId="0" fontId="8" fillId="0" borderId="41" xfId="0" applyFont="1" applyBorder="1" applyAlignment="1" applyProtection="1">
      <alignment horizontal="left" vertical="top" wrapText="1" shrinkToFit="1"/>
      <protection locked="0"/>
    </xf>
    <xf numFmtId="0" fontId="8" fillId="0" borderId="17" xfId="0" applyFont="1" applyBorder="1" applyAlignment="1" applyProtection="1">
      <alignment horizontal="left" vertical="top" wrapText="1" shrinkToFit="1"/>
      <protection locked="0"/>
    </xf>
    <xf numFmtId="0" fontId="8" fillId="0" borderId="87" xfId="0" applyFont="1" applyBorder="1" applyAlignment="1" applyProtection="1">
      <alignment horizontal="left" vertical="top" wrapText="1" shrinkToFit="1"/>
      <protection locked="0"/>
    </xf>
    <xf numFmtId="0" fontId="5" fillId="0" borderId="46"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43" xfId="0" applyFont="1" applyBorder="1" applyAlignment="1" applyProtection="1">
      <alignment horizontal="left" vertical="top" wrapText="1"/>
    </xf>
    <xf numFmtId="0" fontId="7" fillId="2" borderId="80" xfId="0" applyFont="1" applyFill="1" applyBorder="1" applyAlignment="1" applyProtection="1">
      <alignment horizontal="center" vertical="center" wrapText="1"/>
    </xf>
    <xf numFmtId="4" fontId="5" fillId="0" borderId="35" xfId="0" applyNumberFormat="1" applyFont="1" applyBorder="1" applyAlignment="1" applyProtection="1">
      <alignment horizontal="right" vertical="top" wrapText="1"/>
      <protection locked="0"/>
    </xf>
    <xf numFmtId="165" fontId="9" fillId="0" borderId="35" xfId="0" applyNumberFormat="1" applyFont="1" applyBorder="1" applyAlignment="1" applyProtection="1">
      <alignment horizontal="center" wrapText="1"/>
      <protection locked="0"/>
    </xf>
    <xf numFmtId="0" fontId="5" fillId="0" borderId="93" xfId="0" applyFont="1" applyBorder="1" applyAlignment="1" applyProtection="1">
      <alignment horizontal="left" vertical="top"/>
    </xf>
    <xf numFmtId="0" fontId="5" fillId="0" borderId="94" xfId="0" applyFont="1" applyBorder="1" applyAlignment="1" applyProtection="1">
      <alignment horizontal="left" vertical="top"/>
    </xf>
    <xf numFmtId="0" fontId="5" fillId="0" borderId="95" xfId="0" applyFont="1" applyBorder="1" applyAlignment="1" applyProtection="1">
      <alignment horizontal="left" vertical="top"/>
    </xf>
    <xf numFmtId="0" fontId="5" fillId="0" borderId="18" xfId="0" applyFont="1" applyBorder="1" applyAlignment="1" applyProtection="1">
      <alignment horizontal="left" vertical="top" wrapText="1"/>
    </xf>
    <xf numFmtId="0" fontId="6" fillId="0" borderId="78" xfId="0" applyFont="1" applyBorder="1" applyAlignment="1" applyProtection="1">
      <alignment horizontal="left" vertical="center" wrapText="1"/>
    </xf>
    <xf numFmtId="0" fontId="6" fillId="0" borderId="66" xfId="0" applyFont="1" applyBorder="1" applyAlignment="1" applyProtection="1">
      <alignment horizontal="left" vertical="center" wrapText="1"/>
    </xf>
    <xf numFmtId="0" fontId="6" fillId="0" borderId="68" xfId="0" applyFont="1" applyBorder="1" applyAlignment="1" applyProtection="1">
      <alignment horizontal="left" vertical="center" wrapText="1"/>
    </xf>
    <xf numFmtId="0" fontId="11" fillId="0" borderId="71"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12" fillId="0" borderId="73" xfId="0" applyFont="1" applyBorder="1" applyAlignment="1" applyProtection="1">
      <alignment horizontal="left" vertical="center" wrapText="1"/>
      <protection locked="0"/>
    </xf>
    <xf numFmtId="0" fontId="12" fillId="0" borderId="74" xfId="0" applyFont="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75"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protection locked="0"/>
    </xf>
    <xf numFmtId="0" fontId="12" fillId="0" borderId="72" xfId="0" applyFont="1" applyBorder="1" applyAlignment="1" applyProtection="1">
      <alignment horizontal="left" vertical="center"/>
      <protection locked="0"/>
    </xf>
    <xf numFmtId="0" fontId="12" fillId="0" borderId="76" xfId="0" applyFont="1" applyBorder="1" applyAlignment="1" applyProtection="1">
      <alignment horizontal="left" vertical="center"/>
      <protection locked="0"/>
    </xf>
    <xf numFmtId="0" fontId="12" fillId="0" borderId="74"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12" fillId="0" borderId="77" xfId="0" applyFont="1" applyBorder="1" applyAlignment="1" applyProtection="1">
      <alignment horizontal="left" vertical="center"/>
      <protection locked="0"/>
    </xf>
    <xf numFmtId="0" fontId="12" fillId="0" borderId="7" xfId="0" applyFont="1" applyBorder="1" applyAlignment="1" applyProtection="1">
      <alignment horizontal="left" vertical="top"/>
      <protection locked="0"/>
    </xf>
    <xf numFmtId="0" fontId="12" fillId="0" borderId="28" xfId="0" applyFont="1" applyBorder="1" applyAlignment="1" applyProtection="1">
      <alignment horizontal="left" vertical="top"/>
      <protection locked="0"/>
    </xf>
    <xf numFmtId="0" fontId="12" fillId="0" borderId="7"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6" fontId="6" fillId="3" borderId="52" xfId="0" applyNumberFormat="1" applyFont="1" applyFill="1" applyBorder="1" applyAlignment="1" applyProtection="1">
      <alignment horizontal="right" wrapText="1"/>
    </xf>
    <xf numFmtId="6" fontId="6" fillId="3" borderId="18" xfId="0" applyNumberFormat="1" applyFont="1" applyFill="1" applyBorder="1" applyAlignment="1" applyProtection="1">
      <alignment horizontal="right" wrapText="1"/>
    </xf>
    <xf numFmtId="0" fontId="8" fillId="0" borderId="79" xfId="0" applyFont="1" applyBorder="1" applyAlignment="1" applyProtection="1">
      <alignment horizontal="left" vertical="top" wrapText="1"/>
    </xf>
    <xf numFmtId="0" fontId="8" fillId="0" borderId="43" xfId="0" applyFont="1" applyBorder="1" applyAlignment="1" applyProtection="1">
      <alignment horizontal="left" vertical="top" wrapText="1"/>
    </xf>
    <xf numFmtId="0" fontId="8" fillId="0" borderId="72" xfId="0" applyFont="1" applyBorder="1" applyAlignment="1" applyProtection="1">
      <alignment horizontal="left" vertical="top" wrapText="1"/>
      <protection locked="0"/>
    </xf>
    <xf numFmtId="0" fontId="8" fillId="0" borderId="76"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4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xf>
    <xf numFmtId="0" fontId="6" fillId="0" borderId="63" xfId="0" applyFont="1" applyBorder="1" applyAlignment="1" applyProtection="1">
      <alignment horizontal="left" vertical="top" wrapText="1"/>
    </xf>
    <xf numFmtId="0" fontId="12" fillId="0" borderId="43" xfId="0" applyFont="1" applyBorder="1" applyAlignment="1" applyProtection="1">
      <alignment horizontal="left" vertical="top"/>
    </xf>
    <xf numFmtId="0" fontId="12" fillId="0" borderId="44" xfId="0" applyFont="1" applyBorder="1" applyAlignment="1" applyProtection="1">
      <alignment horizontal="left" vertical="top"/>
    </xf>
    <xf numFmtId="0" fontId="12" fillId="0" borderId="64" xfId="0" applyFont="1" applyBorder="1" applyAlignment="1" applyProtection="1">
      <alignment horizontal="left" vertical="top"/>
    </xf>
    <xf numFmtId="6" fontId="6" fillId="3" borderId="52" xfId="0" applyNumberFormat="1" applyFont="1" applyFill="1" applyBorder="1" applyAlignment="1" applyProtection="1">
      <alignment wrapText="1"/>
    </xf>
    <xf numFmtId="6" fontId="6" fillId="3" borderId="41" xfId="0" applyNumberFormat="1" applyFont="1" applyFill="1" applyBorder="1" applyAlignment="1" applyProtection="1">
      <alignment wrapText="1"/>
    </xf>
    <xf numFmtId="6" fontId="6" fillId="3" borderId="56" xfId="0" applyNumberFormat="1" applyFont="1" applyFill="1" applyBorder="1" applyAlignment="1" applyProtection="1">
      <alignment wrapText="1"/>
    </xf>
    <xf numFmtId="0" fontId="12" fillId="2" borderId="65" xfId="0" applyFont="1" applyFill="1" applyBorder="1" applyAlignment="1" applyProtection="1">
      <alignment horizontal="center" vertical="center"/>
    </xf>
    <xf numFmtId="0" fontId="12" fillId="2" borderId="66" xfId="0" applyFont="1" applyFill="1" applyBorder="1" applyAlignment="1" applyProtection="1">
      <alignment horizontal="center" vertical="center"/>
    </xf>
    <xf numFmtId="0" fontId="12" fillId="2" borderId="67" xfId="0" applyFont="1" applyFill="1" applyBorder="1" applyAlignment="1" applyProtection="1">
      <alignment horizontal="center" vertical="center"/>
    </xf>
    <xf numFmtId="0" fontId="12" fillId="2" borderId="68" xfId="0" applyFont="1" applyFill="1" applyBorder="1" applyAlignment="1" applyProtection="1">
      <alignment horizontal="center" vertical="center"/>
    </xf>
    <xf numFmtId="0" fontId="8" fillId="0" borderId="69" xfId="0" applyFont="1" applyBorder="1" applyAlignment="1" applyProtection="1">
      <alignment horizontal="left" vertical="top" wrapText="1"/>
    </xf>
    <xf numFmtId="0" fontId="8" fillId="0" borderId="70" xfId="0" applyFont="1" applyBorder="1" applyAlignment="1" applyProtection="1">
      <alignment horizontal="left" vertical="top" wrapText="1"/>
    </xf>
    <xf numFmtId="6" fontId="6" fillId="3" borderId="45" xfId="0" applyNumberFormat="1" applyFont="1" applyFill="1" applyBorder="1" applyAlignment="1" applyProtection="1">
      <alignment wrapText="1"/>
    </xf>
    <xf numFmtId="6" fontId="6" fillId="3" borderId="19" xfId="0" applyNumberFormat="1" applyFont="1" applyFill="1" applyBorder="1" applyAlignment="1" applyProtection="1">
      <alignment wrapText="1"/>
    </xf>
    <xf numFmtId="0" fontId="5" fillId="0" borderId="30" xfId="0" applyFont="1" applyBorder="1" applyAlignment="1" applyProtection="1">
      <alignment horizontal="left" vertical="top" wrapText="1"/>
      <protection locked="0"/>
    </xf>
    <xf numFmtId="0" fontId="5" fillId="0" borderId="54"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6" fillId="0" borderId="57" xfId="0" applyFont="1" applyBorder="1" applyAlignment="1" applyProtection="1">
      <alignment vertical="top" wrapText="1"/>
    </xf>
    <xf numFmtId="0" fontId="6" fillId="0" borderId="58" xfId="0" applyFont="1" applyBorder="1" applyAlignment="1" applyProtection="1">
      <alignment vertical="top" wrapText="1"/>
    </xf>
    <xf numFmtId="0" fontId="6" fillId="0" borderId="59" xfId="0" applyFont="1" applyBorder="1" applyAlignment="1" applyProtection="1">
      <alignment vertical="top" wrapText="1"/>
    </xf>
    <xf numFmtId="0" fontId="6" fillId="0" borderId="61" xfId="0" applyFont="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12" fillId="0" borderId="10" xfId="0" applyFont="1" applyBorder="1" applyAlignment="1" applyProtection="1">
      <alignment horizontal="center" vertical="center"/>
    </xf>
    <xf numFmtId="0" fontId="5" fillId="0" borderId="96" xfId="0" applyFont="1" applyBorder="1" applyAlignment="1" applyProtection="1">
      <alignment vertical="top" wrapText="1"/>
    </xf>
    <xf numFmtId="0" fontId="5" fillId="0" borderId="97" xfId="0" applyFont="1" applyBorder="1" applyAlignment="1" applyProtection="1">
      <alignment vertical="top" wrapText="1"/>
    </xf>
    <xf numFmtId="0" fontId="5" fillId="0" borderId="98" xfId="0" applyFont="1" applyBorder="1" applyAlignment="1" applyProtection="1">
      <alignment vertical="top" wrapText="1"/>
    </xf>
    <xf numFmtId="0" fontId="14" fillId="0" borderId="0" xfId="0" applyFont="1" applyAlignment="1" applyProtection="1">
      <alignment horizontal="center"/>
    </xf>
    <xf numFmtId="0" fontId="5" fillId="0" borderId="43" xfId="0" applyFont="1" applyBorder="1" applyAlignment="1" applyProtection="1">
      <alignment vertical="top" wrapText="1"/>
    </xf>
    <xf numFmtId="0" fontId="5" fillId="0" borderId="44" xfId="0" applyFont="1" applyBorder="1" applyAlignment="1" applyProtection="1">
      <alignment vertical="top" wrapText="1"/>
    </xf>
    <xf numFmtId="0" fontId="5" fillId="0" borderId="19" xfId="0" applyFont="1" applyBorder="1" applyAlignment="1" applyProtection="1">
      <alignment vertical="top" wrapText="1"/>
    </xf>
    <xf numFmtId="0" fontId="5" fillId="0" borderId="46"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10" fontId="5" fillId="0" borderId="48" xfId="0" applyNumberFormat="1" applyFont="1" applyBorder="1" applyAlignment="1" applyProtection="1">
      <alignment horizontal="center" vertical="center" wrapText="1"/>
      <protection locked="0"/>
    </xf>
    <xf numFmtId="10" fontId="5" fillId="0" borderId="49" xfId="0" applyNumberFormat="1" applyFont="1" applyBorder="1" applyAlignment="1" applyProtection="1">
      <alignment horizontal="center" vertical="center" wrapText="1"/>
      <protection locked="0"/>
    </xf>
    <xf numFmtId="10" fontId="5" fillId="0" borderId="50" xfId="0" applyNumberFormat="1" applyFont="1" applyBorder="1" applyAlignment="1" applyProtection="1">
      <alignment horizontal="center" vertical="center" wrapText="1"/>
      <protection locked="0"/>
    </xf>
    <xf numFmtId="10" fontId="5" fillId="0" borderId="51" xfId="0" applyNumberFormat="1" applyFont="1" applyBorder="1" applyAlignment="1" applyProtection="1">
      <alignment horizontal="center" vertical="center" wrapText="1"/>
      <protection locked="0"/>
    </xf>
    <xf numFmtId="165" fontId="6" fillId="3" borderId="48" xfId="0" applyNumberFormat="1" applyFont="1" applyFill="1" applyBorder="1" applyAlignment="1" applyProtection="1">
      <alignment horizontal="center" vertical="center" wrapText="1"/>
    </xf>
    <xf numFmtId="165" fontId="6" fillId="3" borderId="47" xfId="0" applyNumberFormat="1" applyFont="1" applyFill="1" applyBorder="1" applyAlignment="1" applyProtection="1">
      <alignment horizontal="center" vertical="center" wrapText="1"/>
    </xf>
    <xf numFmtId="165" fontId="6" fillId="3" borderId="52" xfId="0" applyNumberFormat="1" applyFont="1" applyFill="1" applyBorder="1" applyAlignment="1" applyProtection="1">
      <alignment horizontal="center" vertical="center" wrapText="1"/>
    </xf>
    <xf numFmtId="165" fontId="6" fillId="3" borderId="50" xfId="0" applyNumberFormat="1" applyFont="1" applyFill="1" applyBorder="1" applyAlignment="1" applyProtection="1">
      <alignment horizontal="center" vertical="center" wrapText="1"/>
    </xf>
    <xf numFmtId="165" fontId="6" fillId="3" borderId="0" xfId="0" applyNumberFormat="1" applyFont="1" applyFill="1" applyBorder="1" applyAlignment="1" applyProtection="1">
      <alignment horizontal="center" vertical="center" wrapText="1"/>
    </xf>
    <xf numFmtId="165" fontId="6" fillId="3" borderId="41" xfId="0" applyNumberFormat="1" applyFont="1" applyFill="1" applyBorder="1" applyAlignment="1" applyProtection="1">
      <alignment horizontal="center" vertical="center" wrapText="1"/>
    </xf>
    <xf numFmtId="0" fontId="6" fillId="0" borderId="23" xfId="0" applyFont="1" applyBorder="1" applyAlignment="1" applyProtection="1">
      <alignment horizontal="left" vertical="top" wrapText="1"/>
      <protection locked="0"/>
    </xf>
    <xf numFmtId="0" fontId="6" fillId="0" borderId="60" xfId="0" applyFont="1" applyBorder="1" applyAlignment="1" applyProtection="1">
      <alignment horizontal="left" vertical="top" wrapText="1"/>
      <protection locked="0"/>
    </xf>
    <xf numFmtId="0" fontId="12" fillId="0" borderId="71" xfId="0" applyFont="1" applyBorder="1" applyAlignment="1" applyProtection="1">
      <alignment horizontal="left" vertical="center" wrapText="1"/>
      <protection locked="0"/>
    </xf>
    <xf numFmtId="0" fontId="12" fillId="0" borderId="71" xfId="0" applyFont="1" applyBorder="1" applyAlignment="1" applyProtection="1">
      <alignment horizontal="left" vertical="center"/>
      <protection locked="0"/>
    </xf>
    <xf numFmtId="0" fontId="21" fillId="0" borderId="14" xfId="1" applyFont="1" applyBorder="1" applyProtection="1"/>
    <xf numFmtId="0" fontId="21" fillId="0" borderId="15" xfId="1" applyFont="1" applyBorder="1" applyProtection="1"/>
    <xf numFmtId="0" fontId="21" fillId="0" borderId="42" xfId="1" applyFont="1" applyBorder="1" applyProtection="1"/>
    <xf numFmtId="0" fontId="25" fillId="0" borderId="50" xfId="1" applyFont="1" applyBorder="1" applyAlignment="1" applyProtection="1">
      <alignment horizontal="left" vertical="top"/>
    </xf>
    <xf numFmtId="0" fontId="25" fillId="0" borderId="74" xfId="1" applyFont="1" applyBorder="1" applyAlignment="1" applyProtection="1">
      <alignment horizontal="left" vertical="top"/>
    </xf>
    <xf numFmtId="0" fontId="23" fillId="0" borderId="0" xfId="0" applyFont="1" applyAlignment="1">
      <alignment horizontal="center"/>
    </xf>
    <xf numFmtId="0" fontId="9" fillId="0" borderId="0" xfId="0" applyFont="1" applyAlignment="1">
      <alignment horizontal="center" wrapText="1"/>
    </xf>
    <xf numFmtId="0" fontId="4" fillId="0" borderId="89" xfId="0" applyFont="1" applyBorder="1" applyAlignment="1">
      <alignment horizontal="center" vertical="top" wrapText="1"/>
    </xf>
    <xf numFmtId="0" fontId="4" fillId="0" borderId="90" xfId="0" applyFont="1" applyBorder="1" applyAlignment="1">
      <alignment horizontal="center" vertical="top" wrapText="1"/>
    </xf>
    <xf numFmtId="0" fontId="4" fillId="0" borderId="91" xfId="0" applyFont="1" applyBorder="1" applyAlignment="1">
      <alignment horizontal="center" vertical="top" wrapText="1"/>
    </xf>
    <xf numFmtId="0" fontId="5" fillId="0" borderId="88"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4" fillId="0" borderId="92" xfId="0" applyFont="1" applyBorder="1" applyAlignment="1">
      <alignment horizontal="center" vertical="top" wrapText="1"/>
    </xf>
    <xf numFmtId="0" fontId="4" fillId="0" borderId="82" xfId="0" applyFont="1" applyBorder="1" applyAlignment="1">
      <alignment horizontal="center" vertical="top" wrapText="1"/>
    </xf>
    <xf numFmtId="0" fontId="4" fillId="0" borderId="83" xfId="0" applyFont="1" applyBorder="1" applyAlignment="1">
      <alignment horizontal="center" vertical="top" wrapText="1"/>
    </xf>
    <xf numFmtId="0" fontId="27" fillId="0" borderId="88" xfId="2" applyBorder="1" applyAlignment="1" applyProtection="1">
      <alignment horizontal="left" vertical="center" wrapText="1"/>
      <protection locked="0"/>
    </xf>
    <xf numFmtId="0" fontId="5" fillId="0" borderId="109" xfId="0" applyFont="1" applyBorder="1" applyAlignment="1" applyProtection="1">
      <alignment horizontal="left" vertical="center" wrapText="1"/>
      <protection locked="0"/>
    </xf>
    <xf numFmtId="0" fontId="28" fillId="2" borderId="111" xfId="0" applyFont="1" applyFill="1" applyBorder="1" applyAlignment="1">
      <alignment horizontal="center" vertical="center" wrapText="1"/>
    </xf>
    <xf numFmtId="0" fontId="28" fillId="2" borderId="112" xfId="0" applyFont="1" applyFill="1" applyBorder="1" applyAlignment="1">
      <alignment horizontal="center" vertical="center" wrapText="1"/>
    </xf>
    <xf numFmtId="0" fontId="28" fillId="2" borderId="113" xfId="0" applyFont="1" applyFill="1" applyBorder="1" applyAlignment="1">
      <alignment horizontal="center" vertical="center" wrapText="1"/>
    </xf>
    <xf numFmtId="0" fontId="6" fillId="0" borderId="43" xfId="0" applyFont="1" applyBorder="1" applyAlignment="1">
      <alignment vertical="top" wrapText="1"/>
    </xf>
    <xf numFmtId="0" fontId="6" fillId="0" borderId="44" xfId="0" applyFont="1" applyBorder="1" applyAlignment="1">
      <alignment vertical="top" wrapText="1"/>
    </xf>
    <xf numFmtId="0" fontId="6" fillId="0" borderId="19" xfId="0" applyFont="1" applyBorder="1" applyAlignment="1">
      <alignment vertical="top" wrapText="1"/>
    </xf>
    <xf numFmtId="0" fontId="7" fillId="2" borderId="21" xfId="0" applyFont="1" applyFill="1" applyBorder="1" applyAlignment="1">
      <alignment horizontal="center" vertical="center" wrapText="1"/>
    </xf>
    <xf numFmtId="6" fontId="6" fillId="3" borderId="45" xfId="0" applyNumberFormat="1" applyFont="1" applyFill="1" applyBorder="1" applyAlignment="1">
      <alignment horizontal="right" wrapText="1"/>
    </xf>
    <xf numFmtId="6" fontId="6" fillId="3" borderId="56" xfId="0" applyNumberFormat="1" applyFont="1" applyFill="1" applyBorder="1" applyAlignment="1">
      <alignment horizontal="right" wrapText="1"/>
    </xf>
    <xf numFmtId="0" fontId="5" fillId="0" borderId="84" xfId="0" applyFont="1" applyBorder="1" applyAlignment="1">
      <alignment vertical="top" wrapText="1"/>
    </xf>
    <xf numFmtId="0" fontId="5" fillId="0" borderId="17" xfId="0" applyFont="1" applyBorder="1" applyAlignment="1">
      <alignment vertical="top" wrapText="1"/>
    </xf>
    <xf numFmtId="0" fontId="8" fillId="0" borderId="85" xfId="0" applyFont="1" applyBorder="1" applyAlignment="1">
      <alignment horizontal="left" vertical="top" wrapText="1" shrinkToFit="1"/>
    </xf>
    <xf numFmtId="0" fontId="8" fillId="0" borderId="8" xfId="0" applyFont="1" applyBorder="1" applyAlignment="1">
      <alignment horizontal="left" vertical="top" wrapText="1" shrinkToFit="1"/>
    </xf>
    <xf numFmtId="0" fontId="8" fillId="0" borderId="84" xfId="0" applyFont="1" applyBorder="1" applyAlignment="1">
      <alignment horizontal="left" vertical="top" wrapText="1" shrinkToFit="1"/>
    </xf>
    <xf numFmtId="0" fontId="8" fillId="0" borderId="0" xfId="0" applyFont="1" applyAlignment="1" applyProtection="1">
      <alignment horizontal="left" vertical="top" wrapText="1" shrinkToFit="1"/>
      <protection locked="0"/>
    </xf>
    <xf numFmtId="0" fontId="5" fillId="0" borderId="46" xfId="0" applyFont="1" applyBorder="1" applyAlignment="1">
      <alignment horizontal="left" vertical="top" wrapText="1"/>
    </xf>
    <xf numFmtId="0" fontId="5" fillId="0" borderId="8" xfId="0" applyFont="1" applyBorder="1" applyAlignment="1">
      <alignment horizontal="left" vertical="top" wrapText="1"/>
    </xf>
    <xf numFmtId="0" fontId="5" fillId="0" borderId="43" xfId="0" applyFont="1" applyBorder="1" applyAlignment="1">
      <alignment horizontal="left" vertical="top" wrapText="1"/>
    </xf>
    <xf numFmtId="0" fontId="7" fillId="2" borderId="80" xfId="0" applyFont="1" applyFill="1" applyBorder="1" applyAlignment="1">
      <alignment horizontal="center" vertical="center" wrapText="1"/>
    </xf>
    <xf numFmtId="4" fontId="5" fillId="3" borderId="7" xfId="0" applyNumberFormat="1" applyFont="1" applyFill="1" applyBorder="1" applyAlignment="1" applyProtection="1">
      <alignment horizontal="right" vertical="top" wrapText="1"/>
      <protection locked="0"/>
    </xf>
    <xf numFmtId="0" fontId="5" fillId="0" borderId="45" xfId="0" applyFont="1" applyBorder="1" applyAlignment="1">
      <alignment horizontal="left" vertical="top" wrapText="1"/>
    </xf>
    <xf numFmtId="0" fontId="5" fillId="0" borderId="56" xfId="0" applyFont="1" applyBorder="1" applyAlignment="1">
      <alignment horizontal="left" vertical="top" wrapText="1"/>
    </xf>
    <xf numFmtId="0" fontId="5" fillId="0" borderId="18" xfId="0" applyFont="1" applyBorder="1" applyAlignment="1">
      <alignment horizontal="left" vertical="top" wrapText="1"/>
    </xf>
    <xf numFmtId="0" fontId="6" fillId="0" borderId="78" xfId="0" applyFont="1" applyBorder="1" applyAlignment="1">
      <alignment horizontal="left" vertical="center" wrapText="1"/>
    </xf>
    <xf numFmtId="0" fontId="6" fillId="0" borderId="66" xfId="0" applyFont="1" applyBorder="1" applyAlignment="1">
      <alignment horizontal="left" vertical="center" wrapText="1"/>
    </xf>
    <xf numFmtId="0" fontId="6" fillId="0" borderId="68" xfId="0" applyFont="1" applyBorder="1" applyAlignment="1">
      <alignment horizontal="left" vertical="center" wrapText="1"/>
    </xf>
    <xf numFmtId="6" fontId="6" fillId="3" borderId="52" xfId="0" applyNumberFormat="1" applyFont="1" applyFill="1" applyBorder="1" applyAlignment="1">
      <alignment horizontal="right" wrapText="1"/>
    </xf>
    <xf numFmtId="6" fontId="6" fillId="3" borderId="18" xfId="0" applyNumberFormat="1" applyFont="1" applyFill="1" applyBorder="1" applyAlignment="1">
      <alignment horizontal="right" wrapText="1"/>
    </xf>
    <xf numFmtId="0" fontId="8" fillId="0" borderId="79" xfId="0" applyFont="1" applyBorder="1" applyAlignment="1">
      <alignment horizontal="left" vertical="top" wrapText="1"/>
    </xf>
    <xf numFmtId="0" fontId="8" fillId="0" borderId="43" xfId="0" applyFont="1" applyBorder="1" applyAlignment="1">
      <alignment horizontal="left" vertical="top" wrapText="1"/>
    </xf>
    <xf numFmtId="0" fontId="8" fillId="0" borderId="0" xfId="0" applyFont="1" applyAlignment="1" applyProtection="1">
      <alignment horizontal="left" vertical="top" wrapText="1"/>
      <protection locked="0"/>
    </xf>
    <xf numFmtId="6" fontId="10" fillId="3" borderId="81" xfId="0" applyNumberFormat="1" applyFont="1" applyFill="1" applyBorder="1" applyAlignment="1">
      <alignment horizontal="right" wrapText="1"/>
    </xf>
    <xf numFmtId="6" fontId="10" fillId="3" borderId="82" xfId="0" applyNumberFormat="1" applyFont="1" applyFill="1" applyBorder="1" applyAlignment="1">
      <alignment horizontal="right" wrapText="1"/>
    </xf>
    <xf numFmtId="6" fontId="10" fillId="3" borderId="83" xfId="0" applyNumberFormat="1" applyFont="1" applyFill="1" applyBorder="1" applyAlignment="1">
      <alignment horizontal="right" wrapText="1"/>
    </xf>
    <xf numFmtId="6" fontId="6" fillId="3" borderId="52" xfId="0" applyNumberFormat="1" applyFont="1" applyFill="1" applyBorder="1" applyAlignment="1">
      <alignment wrapText="1"/>
    </xf>
    <xf numFmtId="6" fontId="6" fillId="3" borderId="41" xfId="0" applyNumberFormat="1" applyFont="1" applyFill="1" applyBorder="1" applyAlignment="1">
      <alignment wrapText="1"/>
    </xf>
    <xf numFmtId="6" fontId="6" fillId="3" borderId="56" xfId="0" applyNumberFormat="1" applyFont="1" applyFill="1" applyBorder="1" applyAlignment="1">
      <alignment wrapText="1"/>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53"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11" fillId="0" borderId="74" xfId="0" applyFont="1" applyBorder="1" applyAlignment="1" applyProtection="1">
      <alignment horizontal="left" vertical="center"/>
      <protection locked="0"/>
    </xf>
    <xf numFmtId="0" fontId="11" fillId="0" borderId="53" xfId="0" applyFont="1" applyBorder="1" applyAlignment="1" applyProtection="1">
      <alignment horizontal="left" vertical="center"/>
      <protection locked="0"/>
    </xf>
    <xf numFmtId="0" fontId="11" fillId="0" borderId="77" xfId="0" applyFont="1" applyBorder="1" applyAlignment="1" applyProtection="1">
      <alignment horizontal="left" vertical="center"/>
      <protection locked="0"/>
    </xf>
    <xf numFmtId="0" fontId="11" fillId="0" borderId="7" xfId="0" applyFont="1" applyBorder="1" applyAlignment="1" applyProtection="1">
      <alignment horizontal="left" vertical="top"/>
      <protection locked="0"/>
    </xf>
    <xf numFmtId="0" fontId="5" fillId="0" borderId="93" xfId="0" applyFont="1" applyBorder="1" applyAlignment="1">
      <alignment horizontal="left" vertical="top"/>
    </xf>
    <xf numFmtId="0" fontId="5" fillId="0" borderId="94" xfId="0" applyFont="1" applyBorder="1" applyAlignment="1">
      <alignment horizontal="left" vertical="top"/>
    </xf>
    <xf numFmtId="0" fontId="5" fillId="0" borderId="95" xfId="0" applyFont="1" applyBorder="1" applyAlignment="1">
      <alignment horizontal="left" vertical="top"/>
    </xf>
    <xf numFmtId="0" fontId="11" fillId="0" borderId="28" xfId="0" applyFont="1" applyBorder="1" applyAlignment="1" applyProtection="1">
      <alignment horizontal="left" vertical="top"/>
      <protection locked="0"/>
    </xf>
    <xf numFmtId="0" fontId="11" fillId="0" borderId="7" xfId="0" applyFont="1" applyBorder="1" applyAlignment="1" applyProtection="1">
      <alignment horizontal="left" vertical="center"/>
      <protection locked="0"/>
    </xf>
    <xf numFmtId="0" fontId="11" fillId="0" borderId="28"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1" fillId="0" borderId="105" xfId="0" applyFont="1" applyBorder="1" applyAlignment="1" applyProtection="1">
      <alignment horizontal="left" vertical="center"/>
      <protection locked="0"/>
    </xf>
    <xf numFmtId="0" fontId="6" fillId="0" borderId="11" xfId="0" applyFont="1" applyBorder="1" applyAlignment="1">
      <alignment horizontal="left" vertical="top" wrapText="1"/>
    </xf>
    <xf numFmtId="0" fontId="6" fillId="0" borderId="63" xfId="0" applyFont="1" applyBorder="1" applyAlignment="1">
      <alignment horizontal="left" vertical="top" wrapText="1"/>
    </xf>
    <xf numFmtId="0" fontId="11" fillId="0" borderId="43" xfId="0" applyFont="1" applyBorder="1" applyAlignment="1">
      <alignment horizontal="left" vertical="top"/>
    </xf>
    <xf numFmtId="0" fontId="11" fillId="0" borderId="44" xfId="0" applyFont="1" applyBorder="1" applyAlignment="1">
      <alignment horizontal="left" vertical="top"/>
    </xf>
    <xf numFmtId="0" fontId="11" fillId="0" borderId="64" xfId="0" applyFont="1" applyBorder="1" applyAlignment="1">
      <alignment horizontal="left" vertical="top"/>
    </xf>
    <xf numFmtId="0" fontId="11" fillId="0" borderId="10" xfId="0" applyFont="1" applyBorder="1" applyAlignment="1">
      <alignment horizontal="center" vertical="center"/>
    </xf>
    <xf numFmtId="0" fontId="6" fillId="0" borderId="57" xfId="0" applyFont="1" applyBorder="1" applyAlignment="1">
      <alignment vertical="top" wrapText="1"/>
    </xf>
    <xf numFmtId="0" fontId="6" fillId="0" borderId="58" xfId="0" applyFont="1" applyBorder="1" applyAlignment="1">
      <alignment vertical="top" wrapText="1"/>
    </xf>
    <xf numFmtId="0" fontId="6" fillId="0" borderId="59" xfId="0" applyFont="1" applyBorder="1" applyAlignment="1">
      <alignment vertical="top" wrapText="1"/>
    </xf>
    <xf numFmtId="6" fontId="6" fillId="3" borderId="45" xfId="0" applyNumberFormat="1" applyFont="1" applyFill="1" applyBorder="1" applyAlignment="1">
      <alignment wrapText="1"/>
    </xf>
    <xf numFmtId="6" fontId="6" fillId="3" borderId="19" xfId="0" applyNumberFormat="1" applyFont="1" applyFill="1" applyBorder="1" applyAlignment="1">
      <alignment wrapText="1"/>
    </xf>
    <xf numFmtId="0" fontId="6" fillId="0" borderId="115" xfId="0" applyFont="1" applyBorder="1" applyAlignment="1" applyProtection="1">
      <alignment horizontal="left" vertical="top" wrapText="1"/>
      <protection locked="0"/>
    </xf>
    <xf numFmtId="0" fontId="5" fillId="0" borderId="43" xfId="0" applyFont="1" applyBorder="1" applyAlignment="1">
      <alignment vertical="top" wrapText="1"/>
    </xf>
    <xf numFmtId="0" fontId="5" fillId="0" borderId="44" xfId="0" applyFont="1" applyBorder="1" applyAlignment="1">
      <alignment vertical="top" wrapText="1"/>
    </xf>
    <xf numFmtId="0" fontId="5" fillId="0" borderId="19" xfId="0" applyFont="1" applyBorder="1" applyAlignment="1">
      <alignment vertical="top"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165" fontId="6" fillId="3" borderId="48" xfId="0" applyNumberFormat="1" applyFont="1" applyFill="1" applyBorder="1" applyAlignment="1" applyProtection="1">
      <alignment horizontal="center" vertical="center" wrapText="1"/>
      <protection locked="0"/>
    </xf>
    <xf numFmtId="165" fontId="6" fillId="3" borderId="47" xfId="0" applyNumberFormat="1" applyFont="1" applyFill="1" applyBorder="1" applyAlignment="1" applyProtection="1">
      <alignment horizontal="center" vertical="center" wrapText="1"/>
      <protection locked="0"/>
    </xf>
    <xf numFmtId="165" fontId="6" fillId="3" borderId="52" xfId="0" applyNumberFormat="1" applyFont="1" applyFill="1" applyBorder="1" applyAlignment="1" applyProtection="1">
      <alignment horizontal="center" vertical="center" wrapText="1"/>
      <protection locked="0"/>
    </xf>
    <xf numFmtId="165" fontId="6" fillId="3" borderId="50" xfId="0" applyNumberFormat="1" applyFont="1" applyFill="1" applyBorder="1" applyAlignment="1" applyProtection="1">
      <alignment horizontal="center" vertical="center" wrapText="1"/>
      <protection locked="0"/>
    </xf>
    <xf numFmtId="165" fontId="6" fillId="3" borderId="0" xfId="0" applyNumberFormat="1" applyFont="1" applyFill="1" applyAlignment="1" applyProtection="1">
      <alignment horizontal="center" vertical="center" wrapText="1"/>
      <protection locked="0"/>
    </xf>
    <xf numFmtId="165" fontId="6" fillId="3" borderId="41" xfId="0" applyNumberFormat="1" applyFont="1" applyFill="1" applyBorder="1" applyAlignment="1" applyProtection="1">
      <alignment horizontal="center" vertical="center" wrapText="1"/>
      <protection locked="0"/>
    </xf>
    <xf numFmtId="0" fontId="9" fillId="0" borderId="7" xfId="0" applyFont="1" applyBorder="1" applyAlignment="1">
      <alignment wrapText="1"/>
    </xf>
    <xf numFmtId="0" fontId="5" fillId="0" borderId="96" xfId="0" applyFont="1" applyBorder="1" applyAlignment="1">
      <alignment vertical="top" wrapText="1"/>
    </xf>
    <xf numFmtId="0" fontId="5" fillId="0" borderId="97" xfId="0" applyFont="1" applyBorder="1" applyAlignment="1">
      <alignment vertical="top" wrapText="1"/>
    </xf>
    <xf numFmtId="0" fontId="5" fillId="0" borderId="98" xfId="0" applyFont="1" applyBorder="1" applyAlignment="1">
      <alignment vertical="top" wrapText="1"/>
    </xf>
    <xf numFmtId="0" fontId="14" fillId="0" borderId="0" xfId="0" applyFont="1" applyAlignment="1">
      <alignment horizontal="center"/>
    </xf>
    <xf numFmtId="0" fontId="14" fillId="11" borderId="14" xfId="0" applyFont="1" applyFill="1" applyBorder="1" applyAlignment="1">
      <alignment horizontal="center"/>
    </xf>
    <xf numFmtId="0" fontId="14" fillId="11" borderId="15" xfId="0" applyFont="1" applyFill="1" applyBorder="1" applyAlignment="1">
      <alignment horizontal="center"/>
    </xf>
    <xf numFmtId="0" fontId="14" fillId="11" borderId="42" xfId="0" applyFont="1" applyFill="1" applyBorder="1" applyAlignment="1">
      <alignment horizontal="center"/>
    </xf>
    <xf numFmtId="0" fontId="14" fillId="0" borderId="28" xfId="0" applyFont="1" applyBorder="1"/>
    <xf numFmtId="0" fontId="14" fillId="0" borderId="35" xfId="0" applyFont="1" applyBorder="1"/>
    <xf numFmtId="0" fontId="14" fillId="0" borderId="105" xfId="0" applyFont="1" applyBorder="1"/>
  </cellXfs>
  <cellStyles count="4">
    <cellStyle name="Currency 2" xfId="3" xr:uid="{B5F11FA9-E207-4C70-BA0E-18EA9236E6D2}"/>
    <cellStyle name="Hyperlink 2" xfId="2" xr:uid="{68167C6A-3F1A-402E-9C82-8D6BAC840271}"/>
    <cellStyle name="Normal" xfId="0" builtinId="0"/>
    <cellStyle name="Normal 2" xfId="1" xr:uid="{323E5B92-F5ED-4012-979C-1CFFF488E7BA}"/>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428625</xdr:colOff>
      <xdr:row>24</xdr:row>
      <xdr:rowOff>142875</xdr:rowOff>
    </xdr:from>
    <xdr:to>
      <xdr:col>11</xdr:col>
      <xdr:colOff>1190625</xdr:colOff>
      <xdr:row>42</xdr:row>
      <xdr:rowOff>752475</xdr:rowOff>
    </xdr:to>
    <xdr:sp macro="" textlink="">
      <xdr:nvSpPr>
        <xdr:cNvPr id="2" name="Arrow: Down 1">
          <a:extLst>
            <a:ext uri="{FF2B5EF4-FFF2-40B4-BE49-F238E27FC236}">
              <a16:creationId xmlns:a16="http://schemas.microsoft.com/office/drawing/2014/main" id="{9AB09BE3-04C7-438A-AFD9-CAFD0A6D47B7}"/>
            </a:ext>
          </a:extLst>
        </xdr:cNvPr>
        <xdr:cNvSpPr/>
      </xdr:nvSpPr>
      <xdr:spPr>
        <a:xfrm>
          <a:off x="9353550" y="6305550"/>
          <a:ext cx="762000" cy="4238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433387</xdr:colOff>
      <xdr:row>43</xdr:row>
      <xdr:rowOff>348853</xdr:rowOff>
    </xdr:from>
    <xdr:to>
      <xdr:col>11</xdr:col>
      <xdr:colOff>1195387</xdr:colOff>
      <xdr:row>68</xdr:row>
      <xdr:rowOff>101203</xdr:rowOff>
    </xdr:to>
    <xdr:sp macro="" textlink="">
      <xdr:nvSpPr>
        <xdr:cNvPr id="3" name="Arrow: Down 2">
          <a:extLst>
            <a:ext uri="{FF2B5EF4-FFF2-40B4-BE49-F238E27FC236}">
              <a16:creationId xmlns:a16="http://schemas.microsoft.com/office/drawing/2014/main" id="{61E39C88-DF71-46B4-81FF-0056522C2740}"/>
            </a:ext>
          </a:extLst>
        </xdr:cNvPr>
        <xdr:cNvSpPr/>
      </xdr:nvSpPr>
      <xdr:spPr>
        <a:xfrm>
          <a:off x="9358312" y="11007328"/>
          <a:ext cx="762000" cy="4238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575073</xdr:colOff>
      <xdr:row>78</xdr:row>
      <xdr:rowOff>53579</xdr:rowOff>
    </xdr:from>
    <xdr:to>
      <xdr:col>11</xdr:col>
      <xdr:colOff>960835</xdr:colOff>
      <xdr:row>86</xdr:row>
      <xdr:rowOff>144067</xdr:rowOff>
    </xdr:to>
    <xdr:sp macro="" textlink="">
      <xdr:nvSpPr>
        <xdr:cNvPr id="4" name="Arrow: Bent-Up 3">
          <a:extLst>
            <a:ext uri="{FF2B5EF4-FFF2-40B4-BE49-F238E27FC236}">
              <a16:creationId xmlns:a16="http://schemas.microsoft.com/office/drawing/2014/main" id="{D160D059-1CCE-46EC-AF2C-236392AE3A76}"/>
            </a:ext>
          </a:extLst>
        </xdr:cNvPr>
        <xdr:cNvSpPr/>
      </xdr:nvSpPr>
      <xdr:spPr>
        <a:xfrm rot="5400000" flipV="1">
          <a:off x="8452247" y="16817580"/>
          <a:ext cx="1909763" cy="957262"/>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mailto:jessicab@loveskitten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tabSelected="1" zoomScale="120" zoomScaleNormal="120" zoomScaleSheetLayoutView="130" workbookViewId="0">
      <selection activeCell="A4" sqref="A4:E4"/>
    </sheetView>
  </sheetViews>
  <sheetFormatPr defaultColWidth="9.26953125" defaultRowHeight="18" x14ac:dyDescent="0.25"/>
  <cols>
    <col min="1" max="1" width="9.26953125" style="16" customWidth="1"/>
    <col min="2" max="5" width="15.6328125" style="16" customWidth="1"/>
    <col min="6" max="6" width="12.6328125" style="16" hidden="1" customWidth="1"/>
    <col min="7" max="7" width="12.6328125" style="16" customWidth="1"/>
    <col min="8" max="8" width="10" style="16" customWidth="1"/>
    <col min="9" max="9" width="11.36328125" style="16" customWidth="1"/>
    <col min="10" max="10" width="12.7265625" style="16" customWidth="1"/>
    <col min="11" max="16384" width="9.26953125" style="16"/>
  </cols>
  <sheetData>
    <row r="1" spans="1:10" x14ac:dyDescent="0.25">
      <c r="A1" s="177" t="s">
        <v>33</v>
      </c>
      <c r="B1" s="177"/>
      <c r="C1" s="177"/>
      <c r="D1" s="177"/>
      <c r="E1" s="177"/>
      <c r="F1" s="61"/>
      <c r="G1" s="62"/>
    </row>
    <row r="2" spans="1:10" ht="9" customHeight="1" x14ac:dyDescent="0.25">
      <c r="A2" s="15"/>
      <c r="B2" s="15"/>
      <c r="C2" s="15"/>
      <c r="D2" s="75"/>
      <c r="E2" s="15"/>
      <c r="F2" s="15"/>
      <c r="G2" s="15"/>
      <c r="H2" s="15"/>
      <c r="I2" s="15"/>
    </row>
    <row r="3" spans="1:10" ht="58.5" customHeight="1" x14ac:dyDescent="0.25">
      <c r="A3" s="178" t="s">
        <v>116</v>
      </c>
      <c r="B3" s="178"/>
      <c r="C3" s="178"/>
      <c r="D3" s="178"/>
      <c r="E3" s="178"/>
      <c r="F3" s="70"/>
      <c r="G3" s="70"/>
      <c r="H3" s="70"/>
      <c r="I3" s="59"/>
      <c r="J3" s="59"/>
    </row>
    <row r="4" spans="1:10" ht="43.5" customHeight="1" x14ac:dyDescent="0.25">
      <c r="A4" s="179" t="s">
        <v>114</v>
      </c>
      <c r="B4" s="179"/>
      <c r="C4" s="179"/>
      <c r="D4" s="179"/>
      <c r="E4" s="179"/>
      <c r="F4" s="55"/>
      <c r="G4" s="55"/>
      <c r="H4" s="55"/>
      <c r="I4" s="39"/>
    </row>
    <row r="5" spans="1:10" ht="6" customHeight="1" x14ac:dyDescent="0.25">
      <c r="A5" s="55"/>
      <c r="B5" s="55"/>
      <c r="C5" s="55"/>
      <c r="D5" s="55"/>
      <c r="E5" s="55"/>
      <c r="F5" s="55"/>
      <c r="G5" s="55"/>
      <c r="H5" s="39"/>
    </row>
    <row r="6" spans="1:10" ht="18.75" thickBot="1" x14ac:dyDescent="0.3">
      <c r="A6" s="183" t="s">
        <v>149</v>
      </c>
      <c r="B6" s="183"/>
      <c r="C6" s="183"/>
      <c r="D6" s="183"/>
      <c r="E6" s="183"/>
    </row>
    <row r="7" spans="1:10" ht="30" customHeight="1" thickBot="1" x14ac:dyDescent="0.3">
      <c r="A7" s="180" t="s">
        <v>117</v>
      </c>
      <c r="B7" s="17" t="s">
        <v>46</v>
      </c>
      <c r="C7" s="186"/>
      <c r="D7" s="187"/>
      <c r="E7" s="188"/>
    </row>
    <row r="8" spans="1:10" ht="30" customHeight="1" thickBot="1" x14ac:dyDescent="0.3">
      <c r="A8" s="181"/>
      <c r="B8" s="19" t="s">
        <v>0</v>
      </c>
      <c r="C8" s="186"/>
      <c r="D8" s="187"/>
      <c r="E8" s="188"/>
    </row>
    <row r="9" spans="1:10" ht="30" customHeight="1" thickBot="1" x14ac:dyDescent="0.3">
      <c r="A9" s="181"/>
      <c r="B9" s="19" t="s">
        <v>1</v>
      </c>
      <c r="C9" s="186"/>
      <c r="D9" s="187"/>
      <c r="E9" s="188"/>
    </row>
    <row r="10" spans="1:10" ht="30" customHeight="1" thickBot="1" x14ac:dyDescent="0.3">
      <c r="A10" s="182"/>
      <c r="B10" s="21" t="s">
        <v>2</v>
      </c>
      <c r="C10" s="186"/>
      <c r="D10" s="187"/>
      <c r="E10" s="188"/>
    </row>
    <row r="11" spans="1:10" ht="26.25" customHeight="1" thickBot="1" x14ac:dyDescent="0.3">
      <c r="A11" s="23"/>
      <c r="B11" s="184" t="s">
        <v>58</v>
      </c>
      <c r="C11" s="185"/>
      <c r="D11" s="185"/>
      <c r="E11" s="81"/>
      <c r="I11" s="62"/>
    </row>
    <row r="12" spans="1:10" ht="68.25" customHeight="1" thickBot="1" x14ac:dyDescent="0.3">
      <c r="A12" s="69" t="s">
        <v>3</v>
      </c>
      <c r="B12" s="66" t="s">
        <v>55</v>
      </c>
      <c r="C12" s="66" t="s">
        <v>115</v>
      </c>
      <c r="D12" s="66" t="s">
        <v>56</v>
      </c>
      <c r="E12" s="83" t="s">
        <v>118</v>
      </c>
    </row>
    <row r="13" spans="1:10" ht="39" customHeight="1" thickBot="1" x14ac:dyDescent="0.3">
      <c r="A13" s="63" t="s">
        <v>61</v>
      </c>
      <c r="B13" s="68">
        <f>'EPH, Comm Dis, Emergency'!J12</f>
        <v>0</v>
      </c>
      <c r="C13" s="68">
        <f>LUBGWMA!J12</f>
        <v>0</v>
      </c>
      <c r="D13" s="68">
        <f>'Comm Tob Prev'!J12</f>
        <v>0</v>
      </c>
      <c r="E13" s="67">
        <f>SUM(B13:D13)</f>
        <v>0</v>
      </c>
      <c r="F13" s="16">
        <v>12</v>
      </c>
    </row>
    <row r="14" spans="1:10" ht="39" customHeight="1" thickBot="1" x14ac:dyDescent="0.3">
      <c r="A14" s="63" t="s">
        <v>60</v>
      </c>
      <c r="B14" s="68">
        <f>'EPH, Comm Dis, Emergency'!J28</f>
        <v>0</v>
      </c>
      <c r="C14" s="68">
        <f>LUBGWMA!J28</f>
        <v>0</v>
      </c>
      <c r="D14" s="68">
        <f>'Comm Tob Prev'!J28</f>
        <v>0</v>
      </c>
      <c r="E14" s="67">
        <f>SUM(B14:D14)</f>
        <v>0</v>
      </c>
      <c r="F14" s="16">
        <v>28</v>
      </c>
    </row>
    <row r="15" spans="1:10" ht="39" customHeight="1" thickBot="1" x14ac:dyDescent="0.3">
      <c r="A15" s="63" t="s">
        <v>35</v>
      </c>
      <c r="B15" s="68">
        <f>'EPH, Comm Dis, Emergency'!J41</f>
        <v>0</v>
      </c>
      <c r="C15" s="68">
        <f>LUBGWMA!J41</f>
        <v>0</v>
      </c>
      <c r="D15" s="68">
        <f>'Comm Tob Prev'!J41</f>
        <v>0</v>
      </c>
      <c r="E15" s="67">
        <f>SUM(B15:D15)</f>
        <v>0</v>
      </c>
      <c r="F15" s="16">
        <v>41</v>
      </c>
    </row>
    <row r="16" spans="1:10" ht="39" customHeight="1" thickBot="1" x14ac:dyDescent="0.3">
      <c r="A16" s="64" t="s">
        <v>44</v>
      </c>
      <c r="B16" s="68">
        <f>'EPH, Comm Dis, Emergency'!J44</f>
        <v>0</v>
      </c>
      <c r="C16" s="68">
        <f>LUBGWMA!J44</f>
        <v>0</v>
      </c>
      <c r="D16" s="68">
        <f>'Comm Tob Prev'!J44</f>
        <v>0</v>
      </c>
      <c r="E16" s="67">
        <f>SUM(B16:D16)</f>
        <v>0</v>
      </c>
      <c r="F16" s="16">
        <v>44</v>
      </c>
    </row>
    <row r="17" spans="1:6" ht="39" customHeight="1" thickBot="1" x14ac:dyDescent="0.3">
      <c r="A17" s="63" t="s">
        <v>36</v>
      </c>
      <c r="B17" s="68">
        <f>'EPH, Comm Dis, Emergency'!J45</f>
        <v>0</v>
      </c>
      <c r="C17" s="68">
        <f>LUBGWMA!J45</f>
        <v>0</v>
      </c>
      <c r="D17" s="68">
        <f>'Comm Tob Prev'!J45</f>
        <v>0</v>
      </c>
      <c r="E17" s="67">
        <f>SUM(B17:D17)</f>
        <v>0</v>
      </c>
      <c r="F17" s="62">
        <v>45</v>
      </c>
    </row>
    <row r="18" spans="1:6" ht="39" customHeight="1" thickBot="1" x14ac:dyDescent="0.3">
      <c r="A18" s="63" t="s">
        <v>62</v>
      </c>
      <c r="B18" s="68">
        <f>'EPH, Comm Dis, Emergency'!J55</f>
        <v>0</v>
      </c>
      <c r="C18" s="68">
        <f>LUBGWMA!J55</f>
        <v>0</v>
      </c>
      <c r="D18" s="68">
        <f>'Comm Tob Prev'!J55</f>
        <v>0</v>
      </c>
      <c r="E18" s="67">
        <f>SUM(B18:D18)</f>
        <v>0</v>
      </c>
      <c r="F18" s="62">
        <v>55</v>
      </c>
    </row>
    <row r="19" spans="1:6" ht="39" customHeight="1" thickBot="1" x14ac:dyDescent="0.3">
      <c r="A19" s="63" t="s">
        <v>63</v>
      </c>
      <c r="B19" s="68">
        <f>'EPH, Comm Dis, Emergency'!J72</f>
        <v>0</v>
      </c>
      <c r="C19" s="68">
        <f>LUBGWMA!J72</f>
        <v>0</v>
      </c>
      <c r="D19" s="68">
        <f>'Comm Tob Prev'!J72</f>
        <v>0</v>
      </c>
      <c r="E19" s="67">
        <f>SUM(B19:D19)</f>
        <v>0</v>
      </c>
      <c r="F19" s="62">
        <v>67</v>
      </c>
    </row>
    <row r="20" spans="1:6" ht="39" customHeight="1" thickBot="1" x14ac:dyDescent="0.3">
      <c r="A20" s="64" t="s">
        <v>41</v>
      </c>
      <c r="B20" s="67">
        <f t="shared" ref="B20:E20" si="0">SUM(B13:B19)</f>
        <v>0</v>
      </c>
      <c r="C20" s="67">
        <f t="shared" si="0"/>
        <v>0</v>
      </c>
      <c r="D20" s="67">
        <f t="shared" si="0"/>
        <v>0</v>
      </c>
      <c r="E20" s="67">
        <f t="shared" si="0"/>
        <v>0</v>
      </c>
      <c r="F20" s="62"/>
    </row>
    <row r="21" spans="1:6" ht="39" customHeight="1" thickBot="1" x14ac:dyDescent="0.3">
      <c r="A21" s="63" t="s">
        <v>64</v>
      </c>
      <c r="B21" s="68">
        <f>'EPH, Comm Dis, Emergency'!J89</f>
        <v>0</v>
      </c>
      <c r="C21" s="68">
        <f>LUBGWMA!J89</f>
        <v>0</v>
      </c>
      <c r="D21" s="68">
        <f>'Comm Tob Prev'!J89</f>
        <v>0</v>
      </c>
      <c r="E21" s="67">
        <f>SUM(B21:D21)</f>
        <v>0</v>
      </c>
      <c r="F21" s="62">
        <v>79</v>
      </c>
    </row>
    <row r="22" spans="1:6" ht="39" customHeight="1" thickBot="1" x14ac:dyDescent="0.3">
      <c r="A22" s="65" t="s">
        <v>59</v>
      </c>
      <c r="B22" s="67">
        <f t="shared" ref="B22:E22" si="1">B20+B21</f>
        <v>0</v>
      </c>
      <c r="C22" s="67">
        <f t="shared" si="1"/>
        <v>0</v>
      </c>
      <c r="D22" s="67">
        <f t="shared" si="1"/>
        <v>0</v>
      </c>
      <c r="E22" s="67">
        <f t="shared" si="1"/>
        <v>0</v>
      </c>
      <c r="F22" s="62"/>
    </row>
  </sheetData>
  <sheetProtection sheet="1"/>
  <mergeCells count="10">
    <mergeCell ref="B11:D11"/>
    <mergeCell ref="C7:E7"/>
    <mergeCell ref="C8:E8"/>
    <mergeCell ref="C9:E9"/>
    <mergeCell ref="C10:E10"/>
    <mergeCell ref="A1:E1"/>
    <mergeCell ref="A3:E3"/>
    <mergeCell ref="A4:E4"/>
    <mergeCell ref="A7:A10"/>
    <mergeCell ref="A6:E6"/>
  </mergeCells>
  <printOptions horizontalCentered="1"/>
  <pageMargins left="0.7" right="0.45" top="0.2" bottom="0.18" header="0.17" footer="0.17"/>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2ABF-645E-4BDB-AAA9-57992CF236EF}">
  <dimension ref="A1:K93"/>
  <sheetViews>
    <sheetView zoomScale="160" zoomScaleNormal="160" zoomScaleSheetLayoutView="85" workbookViewId="0">
      <selection activeCell="B57" sqref="B57:H57"/>
    </sheetView>
  </sheetViews>
  <sheetFormatPr defaultColWidth="9.26953125" defaultRowHeight="18" x14ac:dyDescent="0.25"/>
  <cols>
    <col min="1" max="1" width="9.26953125" style="16" customWidth="1"/>
    <col min="2" max="2" width="7.36328125" style="16" customWidth="1"/>
    <col min="3" max="3" width="4.08984375" style="16" customWidth="1"/>
    <col min="4" max="4" width="12.26953125" style="16" customWidth="1"/>
    <col min="5" max="5" width="4.36328125" style="16" customWidth="1"/>
    <col min="6" max="6" width="3.7265625" style="16" customWidth="1"/>
    <col min="7" max="7" width="6.7265625" style="16" customWidth="1"/>
    <col min="8" max="8" width="10" style="16" customWidth="1"/>
    <col min="9" max="9" width="11.36328125" style="16" customWidth="1"/>
    <col min="10" max="10" width="12.7265625" style="16" customWidth="1"/>
    <col min="11" max="16384" width="9.26953125" style="16"/>
  </cols>
  <sheetData>
    <row r="1" spans="1:11" x14ac:dyDescent="0.25">
      <c r="A1" s="177" t="s">
        <v>33</v>
      </c>
      <c r="B1" s="177"/>
      <c r="C1" s="177"/>
      <c r="D1" s="177"/>
      <c r="E1" s="177"/>
      <c r="F1" s="177"/>
      <c r="G1" s="177"/>
      <c r="H1" s="177"/>
      <c r="I1" s="177"/>
      <c r="J1" s="177"/>
    </row>
    <row r="2" spans="1:11" x14ac:dyDescent="0.25">
      <c r="A2" s="75"/>
      <c r="B2" s="75"/>
      <c r="C2" s="75"/>
      <c r="D2" s="75"/>
      <c r="E2" s="75"/>
      <c r="F2" s="75"/>
      <c r="G2" s="75"/>
      <c r="H2" s="75"/>
      <c r="I2" s="75"/>
      <c r="J2" s="75"/>
    </row>
    <row r="3" spans="1:11" ht="44.25" customHeight="1" x14ac:dyDescent="0.25">
      <c r="A3" s="178" t="s">
        <v>116</v>
      </c>
      <c r="B3" s="178"/>
      <c r="C3" s="178"/>
      <c r="D3" s="178"/>
      <c r="E3" s="178"/>
      <c r="F3" s="178"/>
      <c r="G3" s="178"/>
      <c r="H3" s="178"/>
      <c r="I3" s="178"/>
      <c r="J3" s="178"/>
      <c r="K3" s="70"/>
    </row>
    <row r="4" spans="1:11" x14ac:dyDescent="0.25">
      <c r="A4" s="55"/>
      <c r="B4" s="55"/>
      <c r="C4" s="55"/>
      <c r="D4" s="55"/>
      <c r="E4" s="55"/>
      <c r="F4" s="55"/>
      <c r="G4" s="55"/>
      <c r="H4" s="55"/>
      <c r="I4" s="55"/>
      <c r="J4" s="55"/>
      <c r="K4" s="39"/>
    </row>
    <row r="5" spans="1:11" ht="18.75" thickBot="1" x14ac:dyDescent="0.3">
      <c r="A5" s="56"/>
      <c r="B5" s="39"/>
      <c r="C5" s="39"/>
      <c r="D5" s="60" t="s">
        <v>150</v>
      </c>
      <c r="E5" s="39"/>
      <c r="F5" s="39"/>
      <c r="G5" s="57"/>
      <c r="H5" s="39"/>
      <c r="I5" s="39"/>
      <c r="J5" s="58" t="s">
        <v>54</v>
      </c>
      <c r="K5" s="39"/>
    </row>
    <row r="6" spans="1:11" ht="30" customHeight="1" thickBot="1" x14ac:dyDescent="0.3">
      <c r="A6" s="189"/>
      <c r="B6" s="17" t="s">
        <v>46</v>
      </c>
      <c r="C6" s="18"/>
      <c r="D6" s="192" t="str">
        <f>IF(Summary!$C$7=0,"",Summary!$C$7)</f>
        <v/>
      </c>
      <c r="E6" s="193"/>
      <c r="F6" s="193"/>
      <c r="G6" s="193"/>
      <c r="H6" s="193"/>
      <c r="I6" s="194"/>
      <c r="J6" s="195"/>
    </row>
    <row r="7" spans="1:11" ht="30" customHeight="1" thickBot="1" x14ac:dyDescent="0.3">
      <c r="A7" s="190"/>
      <c r="B7" s="19" t="s">
        <v>0</v>
      </c>
      <c r="C7" s="20"/>
      <c r="D7" s="192" t="str">
        <f>IF(Summary!$C$8=0,"",Summary!$C$8)</f>
        <v/>
      </c>
      <c r="E7" s="193"/>
      <c r="F7" s="193"/>
      <c r="G7" s="193"/>
      <c r="H7" s="193"/>
      <c r="I7" s="194"/>
      <c r="J7" s="196"/>
    </row>
    <row r="8" spans="1:11" ht="30" customHeight="1" thickBot="1" x14ac:dyDescent="0.3">
      <c r="A8" s="190"/>
      <c r="B8" s="19" t="s">
        <v>1</v>
      </c>
      <c r="C8" s="20"/>
      <c r="D8" s="192" t="str">
        <f>IF(Summary!$C$9=0,"",Summary!$C$9)</f>
        <v/>
      </c>
      <c r="E8" s="193"/>
      <c r="F8" s="193"/>
      <c r="G8" s="193"/>
      <c r="H8" s="193"/>
      <c r="I8" s="194"/>
      <c r="J8" s="196"/>
    </row>
    <row r="9" spans="1:11" ht="30" customHeight="1" thickBot="1" x14ac:dyDescent="0.3">
      <c r="A9" s="190"/>
      <c r="B9" s="21" t="s">
        <v>2</v>
      </c>
      <c r="C9" s="22"/>
      <c r="D9" s="192" t="str">
        <f>IF(Summary!$C$10=0,"",Summary!$C$10)</f>
        <v/>
      </c>
      <c r="E9" s="193"/>
      <c r="F9" s="193"/>
      <c r="G9" s="193"/>
      <c r="H9" s="193"/>
      <c r="I9" s="194"/>
      <c r="J9" s="196"/>
    </row>
    <row r="10" spans="1:11" ht="30" customHeight="1" thickBot="1" x14ac:dyDescent="0.3">
      <c r="A10" s="191"/>
      <c r="B10" s="21" t="s">
        <v>57</v>
      </c>
      <c r="C10" s="22"/>
      <c r="D10" s="198" t="s">
        <v>55</v>
      </c>
      <c r="E10" s="199"/>
      <c r="F10" s="199"/>
      <c r="G10" s="199"/>
      <c r="H10" s="199"/>
      <c r="I10" s="200"/>
      <c r="J10" s="197"/>
    </row>
    <row r="11" spans="1:11" ht="26.25" thickBot="1" x14ac:dyDescent="0.3">
      <c r="A11" s="23" t="s">
        <v>3</v>
      </c>
      <c r="B11" s="201" t="s">
        <v>4</v>
      </c>
      <c r="C11" s="202"/>
      <c r="D11" s="202"/>
      <c r="E11" s="202"/>
      <c r="F11" s="202"/>
      <c r="G11" s="202"/>
      <c r="H11" s="202"/>
      <c r="I11" s="203"/>
      <c r="J11" s="24" t="s">
        <v>5</v>
      </c>
    </row>
    <row r="12" spans="1:11" ht="68.25" customHeight="1" x14ac:dyDescent="0.25">
      <c r="A12" s="204" t="s">
        <v>47</v>
      </c>
      <c r="B12" s="25" t="s">
        <v>6</v>
      </c>
      <c r="C12" s="206" t="s">
        <v>16</v>
      </c>
      <c r="D12" s="206"/>
      <c r="E12" s="206" t="s">
        <v>48</v>
      </c>
      <c r="F12" s="206"/>
      <c r="G12" s="76" t="s">
        <v>7</v>
      </c>
      <c r="H12" s="76" t="s">
        <v>21</v>
      </c>
      <c r="I12" s="26" t="s">
        <v>14</v>
      </c>
      <c r="J12" s="207">
        <f>I24</f>
        <v>0</v>
      </c>
    </row>
    <row r="13" spans="1:11" ht="17.45" customHeight="1" x14ac:dyDescent="0.25">
      <c r="A13" s="205"/>
      <c r="B13" s="27">
        <v>1</v>
      </c>
      <c r="C13" s="209"/>
      <c r="D13" s="209"/>
      <c r="E13" s="210"/>
      <c r="F13" s="210"/>
      <c r="G13" s="5"/>
      <c r="H13" s="10">
        <v>6</v>
      </c>
      <c r="I13" s="46">
        <f t="shared" ref="I13:I22" si="0">E13*G13/12*H13</f>
        <v>0</v>
      </c>
      <c r="J13" s="208"/>
    </row>
    <row r="14" spans="1:11" ht="17.45" customHeight="1" x14ac:dyDescent="0.25">
      <c r="A14" s="205"/>
      <c r="B14" s="27">
        <v>2</v>
      </c>
      <c r="C14" s="209"/>
      <c r="D14" s="209"/>
      <c r="E14" s="210"/>
      <c r="F14" s="210"/>
      <c r="G14" s="5"/>
      <c r="H14" s="10">
        <v>6</v>
      </c>
      <c r="I14" s="46">
        <f t="shared" si="0"/>
        <v>0</v>
      </c>
      <c r="J14" s="208"/>
    </row>
    <row r="15" spans="1:11" ht="17.45" customHeight="1" x14ac:dyDescent="0.25">
      <c r="A15" s="205"/>
      <c r="B15" s="27">
        <v>3</v>
      </c>
      <c r="C15" s="209"/>
      <c r="D15" s="209"/>
      <c r="E15" s="210"/>
      <c r="F15" s="210"/>
      <c r="G15" s="5"/>
      <c r="H15" s="10">
        <v>6</v>
      </c>
      <c r="I15" s="46">
        <f t="shared" si="0"/>
        <v>0</v>
      </c>
      <c r="J15" s="208"/>
    </row>
    <row r="16" spans="1:11" ht="17.45" customHeight="1" x14ac:dyDescent="0.25">
      <c r="A16" s="205"/>
      <c r="B16" s="27">
        <v>4</v>
      </c>
      <c r="C16" s="209"/>
      <c r="D16" s="209"/>
      <c r="E16" s="210"/>
      <c r="F16" s="210"/>
      <c r="G16" s="5"/>
      <c r="H16" s="10">
        <v>6</v>
      </c>
      <c r="I16" s="46">
        <f t="shared" si="0"/>
        <v>0</v>
      </c>
      <c r="J16" s="208"/>
    </row>
    <row r="17" spans="1:10" ht="17.45" customHeight="1" x14ac:dyDescent="0.25">
      <c r="A17" s="205"/>
      <c r="B17" s="27">
        <v>5</v>
      </c>
      <c r="C17" s="209"/>
      <c r="D17" s="209"/>
      <c r="E17" s="210"/>
      <c r="F17" s="210"/>
      <c r="G17" s="5"/>
      <c r="H17" s="10">
        <v>6</v>
      </c>
      <c r="I17" s="46">
        <f t="shared" si="0"/>
        <v>0</v>
      </c>
      <c r="J17" s="208"/>
    </row>
    <row r="18" spans="1:10" ht="17.45" hidden="1" customHeight="1" x14ac:dyDescent="0.25">
      <c r="A18" s="205"/>
      <c r="B18" s="27">
        <v>6</v>
      </c>
      <c r="C18" s="209"/>
      <c r="D18" s="209"/>
      <c r="E18" s="210"/>
      <c r="F18" s="210"/>
      <c r="G18" s="5"/>
      <c r="H18" s="10">
        <v>6</v>
      </c>
      <c r="I18" s="46">
        <f t="shared" si="0"/>
        <v>0</v>
      </c>
      <c r="J18" s="208"/>
    </row>
    <row r="19" spans="1:10" ht="17.45" hidden="1" customHeight="1" x14ac:dyDescent="0.25">
      <c r="A19" s="205"/>
      <c r="B19" s="27">
        <v>7</v>
      </c>
      <c r="C19" s="209"/>
      <c r="D19" s="209"/>
      <c r="E19" s="210"/>
      <c r="F19" s="210"/>
      <c r="G19" s="5"/>
      <c r="H19" s="10">
        <v>6</v>
      </c>
      <c r="I19" s="46">
        <f t="shared" si="0"/>
        <v>0</v>
      </c>
      <c r="J19" s="208"/>
    </row>
    <row r="20" spans="1:10" hidden="1" x14ac:dyDescent="0.25">
      <c r="A20" s="205"/>
      <c r="B20" s="27">
        <v>8</v>
      </c>
      <c r="C20" s="211"/>
      <c r="D20" s="211"/>
      <c r="E20" s="210"/>
      <c r="F20" s="210"/>
      <c r="G20" s="6"/>
      <c r="H20" s="10">
        <v>6</v>
      </c>
      <c r="I20" s="46">
        <f t="shared" si="0"/>
        <v>0</v>
      </c>
      <c r="J20" s="208"/>
    </row>
    <row r="21" spans="1:10" hidden="1" x14ac:dyDescent="0.25">
      <c r="A21" s="205"/>
      <c r="B21" s="27">
        <v>9</v>
      </c>
      <c r="C21" s="211"/>
      <c r="D21" s="211"/>
      <c r="E21" s="212"/>
      <c r="F21" s="212"/>
      <c r="G21" s="6"/>
      <c r="H21" s="10">
        <v>6</v>
      </c>
      <c r="I21" s="46">
        <f t="shared" si="0"/>
        <v>0</v>
      </c>
      <c r="J21" s="208"/>
    </row>
    <row r="22" spans="1:10" hidden="1" x14ac:dyDescent="0.25">
      <c r="A22" s="205"/>
      <c r="B22" s="27">
        <v>10</v>
      </c>
      <c r="C22" s="217"/>
      <c r="D22" s="217"/>
      <c r="E22" s="218"/>
      <c r="F22" s="218"/>
      <c r="G22" s="7"/>
      <c r="H22" s="10">
        <v>6</v>
      </c>
      <c r="I22" s="46">
        <f t="shared" si="0"/>
        <v>0</v>
      </c>
      <c r="J22" s="208"/>
    </row>
    <row r="23" spans="1:10" x14ac:dyDescent="0.25">
      <c r="A23" s="205"/>
      <c r="B23" s="27"/>
      <c r="C23" s="219"/>
      <c r="D23" s="219"/>
      <c r="E23" s="220"/>
      <c r="F23" s="220"/>
      <c r="G23" s="40"/>
      <c r="H23" s="41"/>
      <c r="I23" s="42"/>
      <c r="J23" s="208"/>
    </row>
    <row r="24" spans="1:10" ht="18.95" customHeight="1" thickBot="1" x14ac:dyDescent="0.3">
      <c r="A24" s="205"/>
      <c r="B24" s="221" t="s">
        <v>15</v>
      </c>
      <c r="C24" s="222"/>
      <c r="D24" s="222"/>
      <c r="E24" s="222"/>
      <c r="F24" s="222"/>
      <c r="G24" s="222"/>
      <c r="H24" s="222"/>
      <c r="I24" s="47">
        <f>SUM(I13:I23)</f>
        <v>0</v>
      </c>
      <c r="J24" s="208"/>
    </row>
    <row r="25" spans="1:10" ht="17.45" customHeight="1" x14ac:dyDescent="0.25">
      <c r="A25" s="205"/>
      <c r="B25" s="223" t="s">
        <v>34</v>
      </c>
      <c r="C25" s="226"/>
      <c r="D25" s="226"/>
      <c r="E25" s="226"/>
      <c r="F25" s="226"/>
      <c r="G25" s="226"/>
      <c r="H25" s="226"/>
      <c r="I25" s="227"/>
      <c r="J25" s="208"/>
    </row>
    <row r="26" spans="1:10" ht="17.45" customHeight="1" x14ac:dyDescent="0.25">
      <c r="A26" s="205"/>
      <c r="B26" s="224"/>
      <c r="C26" s="228"/>
      <c r="D26" s="228"/>
      <c r="E26" s="228"/>
      <c r="F26" s="228"/>
      <c r="G26" s="228"/>
      <c r="H26" s="228"/>
      <c r="I26" s="229"/>
      <c r="J26" s="208"/>
    </row>
    <row r="27" spans="1:10" ht="17.45" customHeight="1" thickBot="1" x14ac:dyDescent="0.3">
      <c r="A27" s="205"/>
      <c r="B27" s="225"/>
      <c r="C27" s="230"/>
      <c r="D27" s="230"/>
      <c r="E27" s="230"/>
      <c r="F27" s="230"/>
      <c r="G27" s="230"/>
      <c r="H27" s="230"/>
      <c r="I27" s="231"/>
      <c r="J27" s="208"/>
    </row>
    <row r="28" spans="1:10" ht="51.75" customHeight="1" x14ac:dyDescent="0.25">
      <c r="A28" s="232" t="s">
        <v>50</v>
      </c>
      <c r="B28" s="28" t="s">
        <v>6</v>
      </c>
      <c r="C28" s="206" t="s">
        <v>53</v>
      </c>
      <c r="D28" s="206"/>
      <c r="E28" s="235" t="s">
        <v>49</v>
      </c>
      <c r="F28" s="235"/>
      <c r="G28" s="29" t="s">
        <v>11</v>
      </c>
      <c r="H28" s="29" t="s">
        <v>12</v>
      </c>
      <c r="I28" s="30" t="s">
        <v>13</v>
      </c>
      <c r="J28" s="213">
        <f>I40</f>
        <v>0</v>
      </c>
    </row>
    <row r="29" spans="1:10" ht="17.45" customHeight="1" x14ac:dyDescent="0.25">
      <c r="A29" s="233"/>
      <c r="B29" s="31">
        <v>1</v>
      </c>
      <c r="C29" s="216">
        <f t="shared" ref="C29:C38" si="1">I13</f>
        <v>0</v>
      </c>
      <c r="D29" s="216"/>
      <c r="E29" s="212"/>
      <c r="F29" s="212"/>
      <c r="G29" s="8"/>
      <c r="H29" s="32" t="s">
        <v>12</v>
      </c>
      <c r="I29" s="48">
        <f t="shared" ref="I29:I38" si="2">(C29*G29)+E29</f>
        <v>0</v>
      </c>
      <c r="J29" s="214"/>
    </row>
    <row r="30" spans="1:10" ht="17.45" customHeight="1" x14ac:dyDescent="0.25">
      <c r="A30" s="233"/>
      <c r="B30" s="31">
        <v>2</v>
      </c>
      <c r="C30" s="216">
        <f t="shared" si="1"/>
        <v>0</v>
      </c>
      <c r="D30" s="216"/>
      <c r="E30" s="212"/>
      <c r="F30" s="212"/>
      <c r="G30" s="8"/>
      <c r="H30" s="32" t="s">
        <v>12</v>
      </c>
      <c r="I30" s="48">
        <f t="shared" si="2"/>
        <v>0</v>
      </c>
      <c r="J30" s="214"/>
    </row>
    <row r="31" spans="1:10" ht="17.45" customHeight="1" x14ac:dyDescent="0.25">
      <c r="A31" s="233"/>
      <c r="B31" s="31">
        <v>3</v>
      </c>
      <c r="C31" s="216">
        <f t="shared" si="1"/>
        <v>0</v>
      </c>
      <c r="D31" s="216"/>
      <c r="E31" s="212"/>
      <c r="F31" s="212"/>
      <c r="G31" s="8"/>
      <c r="H31" s="32" t="s">
        <v>12</v>
      </c>
      <c r="I31" s="48">
        <f t="shared" si="2"/>
        <v>0</v>
      </c>
      <c r="J31" s="214"/>
    </row>
    <row r="32" spans="1:10" ht="17.45" customHeight="1" x14ac:dyDescent="0.25">
      <c r="A32" s="233"/>
      <c r="B32" s="31">
        <v>4</v>
      </c>
      <c r="C32" s="216">
        <f t="shared" si="1"/>
        <v>0</v>
      </c>
      <c r="D32" s="216"/>
      <c r="E32" s="212"/>
      <c r="F32" s="212"/>
      <c r="G32" s="8"/>
      <c r="H32" s="32" t="s">
        <v>12</v>
      </c>
      <c r="I32" s="48">
        <f t="shared" si="2"/>
        <v>0</v>
      </c>
      <c r="J32" s="214"/>
    </row>
    <row r="33" spans="1:10" ht="17.45" customHeight="1" x14ac:dyDescent="0.25">
      <c r="A33" s="233"/>
      <c r="B33" s="31">
        <v>5</v>
      </c>
      <c r="C33" s="216">
        <f t="shared" si="1"/>
        <v>0</v>
      </c>
      <c r="D33" s="216"/>
      <c r="E33" s="212"/>
      <c r="F33" s="212"/>
      <c r="G33" s="8"/>
      <c r="H33" s="32" t="s">
        <v>12</v>
      </c>
      <c r="I33" s="48">
        <f t="shared" si="2"/>
        <v>0</v>
      </c>
      <c r="J33" s="214"/>
    </row>
    <row r="34" spans="1:10" ht="17.45" hidden="1" customHeight="1" x14ac:dyDescent="0.25">
      <c r="A34" s="233"/>
      <c r="B34" s="31">
        <v>6</v>
      </c>
      <c r="C34" s="216">
        <f t="shared" si="1"/>
        <v>0</v>
      </c>
      <c r="D34" s="216"/>
      <c r="E34" s="212"/>
      <c r="F34" s="212"/>
      <c r="G34" s="8"/>
      <c r="H34" s="32" t="s">
        <v>12</v>
      </c>
      <c r="I34" s="48">
        <f t="shared" si="2"/>
        <v>0</v>
      </c>
      <c r="J34" s="214"/>
    </row>
    <row r="35" spans="1:10" ht="17.45" hidden="1" customHeight="1" x14ac:dyDescent="0.25">
      <c r="A35" s="233"/>
      <c r="B35" s="31">
        <v>7</v>
      </c>
      <c r="C35" s="216">
        <f t="shared" si="1"/>
        <v>0</v>
      </c>
      <c r="D35" s="216"/>
      <c r="E35" s="212"/>
      <c r="F35" s="212"/>
      <c r="G35" s="8"/>
      <c r="H35" s="32" t="s">
        <v>12</v>
      </c>
      <c r="I35" s="48">
        <f t="shared" si="2"/>
        <v>0</v>
      </c>
      <c r="J35" s="214"/>
    </row>
    <row r="36" spans="1:10" ht="17.45" hidden="1" customHeight="1" x14ac:dyDescent="0.25">
      <c r="A36" s="233"/>
      <c r="B36" s="31">
        <v>8</v>
      </c>
      <c r="C36" s="216">
        <f t="shared" si="1"/>
        <v>0</v>
      </c>
      <c r="D36" s="216"/>
      <c r="E36" s="212"/>
      <c r="F36" s="212"/>
      <c r="G36" s="8"/>
      <c r="H36" s="32" t="s">
        <v>12</v>
      </c>
      <c r="I36" s="48">
        <f t="shared" si="2"/>
        <v>0</v>
      </c>
      <c r="J36" s="214"/>
    </row>
    <row r="37" spans="1:10" ht="17.45" hidden="1" customHeight="1" x14ac:dyDescent="0.25">
      <c r="A37" s="233"/>
      <c r="B37" s="31">
        <v>9</v>
      </c>
      <c r="C37" s="216">
        <f t="shared" si="1"/>
        <v>0</v>
      </c>
      <c r="D37" s="216"/>
      <c r="E37" s="212"/>
      <c r="F37" s="212"/>
      <c r="G37" s="8"/>
      <c r="H37" s="32" t="s">
        <v>12</v>
      </c>
      <c r="I37" s="48">
        <f t="shared" si="2"/>
        <v>0</v>
      </c>
      <c r="J37" s="214"/>
    </row>
    <row r="38" spans="1:10" ht="17.45" hidden="1" customHeight="1" x14ac:dyDescent="0.25">
      <c r="A38" s="233"/>
      <c r="B38" s="31">
        <v>10</v>
      </c>
      <c r="C38" s="216">
        <f t="shared" si="1"/>
        <v>0</v>
      </c>
      <c r="D38" s="216"/>
      <c r="E38" s="218"/>
      <c r="F38" s="218"/>
      <c r="G38" s="8"/>
      <c r="H38" s="32" t="s">
        <v>12</v>
      </c>
      <c r="I38" s="48">
        <f t="shared" si="2"/>
        <v>0</v>
      </c>
      <c r="J38" s="214"/>
    </row>
    <row r="39" spans="1:10" ht="17.45" customHeight="1" x14ac:dyDescent="0.25">
      <c r="A39" s="233"/>
      <c r="B39" s="31"/>
      <c r="C39" s="236"/>
      <c r="D39" s="236"/>
      <c r="E39" s="237"/>
      <c r="F39" s="237"/>
      <c r="G39" s="43"/>
      <c r="H39" s="44"/>
      <c r="I39" s="45"/>
      <c r="J39" s="214"/>
    </row>
    <row r="40" spans="1:10" ht="18.95" customHeight="1" thickBot="1" x14ac:dyDescent="0.3">
      <c r="A40" s="234"/>
      <c r="B40" s="238" t="s">
        <v>10</v>
      </c>
      <c r="C40" s="239"/>
      <c r="D40" s="239"/>
      <c r="E40" s="239"/>
      <c r="F40" s="239"/>
      <c r="G40" s="239"/>
      <c r="H40" s="240"/>
      <c r="I40" s="49">
        <f>SUM(I29:I39)</f>
        <v>0</v>
      </c>
      <c r="J40" s="215"/>
    </row>
    <row r="41" spans="1:10" ht="42" customHeight="1" x14ac:dyDescent="0.25">
      <c r="A41" s="204" t="s">
        <v>35</v>
      </c>
      <c r="B41" s="242" t="s">
        <v>51</v>
      </c>
      <c r="C41" s="243"/>
      <c r="D41" s="243"/>
      <c r="E41" s="243"/>
      <c r="F41" s="243"/>
      <c r="G41" s="243"/>
      <c r="H41" s="244"/>
      <c r="I41" s="34">
        <v>0</v>
      </c>
      <c r="J41" s="261">
        <f>I41</f>
        <v>0</v>
      </c>
    </row>
    <row r="42" spans="1:10" x14ac:dyDescent="0.25">
      <c r="A42" s="205"/>
      <c r="B42" s="263" t="s">
        <v>52</v>
      </c>
      <c r="C42" s="265"/>
      <c r="D42" s="265"/>
      <c r="E42" s="265"/>
      <c r="F42" s="265"/>
      <c r="G42" s="265"/>
      <c r="H42" s="265"/>
      <c r="I42" s="266"/>
      <c r="J42" s="208"/>
    </row>
    <row r="43" spans="1:10" ht="29.25" customHeight="1" thickBot="1" x14ac:dyDescent="0.3">
      <c r="A43" s="241"/>
      <c r="B43" s="264"/>
      <c r="C43" s="267"/>
      <c r="D43" s="267"/>
      <c r="E43" s="267"/>
      <c r="F43" s="267"/>
      <c r="G43" s="267"/>
      <c r="H43" s="267"/>
      <c r="I43" s="268"/>
      <c r="J43" s="262"/>
    </row>
    <row r="44" spans="1:10" ht="30" customHeight="1" thickBot="1" x14ac:dyDescent="0.3">
      <c r="A44" s="78" t="s">
        <v>44</v>
      </c>
      <c r="B44" s="269" t="s">
        <v>22</v>
      </c>
      <c r="C44" s="270"/>
      <c r="D44" s="270"/>
      <c r="E44" s="270"/>
      <c r="F44" s="270"/>
      <c r="G44" s="270"/>
      <c r="H44" s="270"/>
      <c r="I44" s="1">
        <v>0</v>
      </c>
      <c r="J44" s="79">
        <f>I44</f>
        <v>0</v>
      </c>
    </row>
    <row r="45" spans="1:10" ht="14.45" customHeight="1" thickBot="1" x14ac:dyDescent="0.3">
      <c r="A45" s="204" t="s">
        <v>36</v>
      </c>
      <c r="B45" s="271" t="s">
        <v>30</v>
      </c>
      <c r="C45" s="272"/>
      <c r="D45" s="272"/>
      <c r="E45" s="272"/>
      <c r="F45" s="272"/>
      <c r="G45" s="272"/>
      <c r="H45" s="272"/>
      <c r="I45" s="273"/>
      <c r="J45" s="274">
        <f>SUM(I49:I54)</f>
        <v>0</v>
      </c>
    </row>
    <row r="46" spans="1:10" ht="12" customHeight="1" x14ac:dyDescent="0.25">
      <c r="A46" s="205"/>
      <c r="B46" s="9"/>
      <c r="C46" s="277" t="s">
        <v>27</v>
      </c>
      <c r="D46" s="278"/>
      <c r="E46" s="279"/>
      <c r="F46" s="277" t="s">
        <v>29</v>
      </c>
      <c r="G46" s="278"/>
      <c r="H46" s="280"/>
      <c r="I46" s="14" t="s">
        <v>31</v>
      </c>
      <c r="J46" s="275"/>
    </row>
    <row r="47" spans="1:10" x14ac:dyDescent="0.25">
      <c r="A47" s="233"/>
      <c r="B47" s="281" t="s">
        <v>34</v>
      </c>
      <c r="C47" s="245"/>
      <c r="D47" s="246"/>
      <c r="E47" s="247"/>
      <c r="F47" s="251"/>
      <c r="G47" s="252"/>
      <c r="H47" s="252"/>
      <c r="I47" s="253"/>
      <c r="J47" s="275"/>
    </row>
    <row r="48" spans="1:10" x14ac:dyDescent="0.25">
      <c r="A48" s="233"/>
      <c r="B48" s="282"/>
      <c r="C48" s="248"/>
      <c r="D48" s="249"/>
      <c r="E48" s="250"/>
      <c r="F48" s="254"/>
      <c r="G48" s="255"/>
      <c r="H48" s="255"/>
      <c r="I48" s="256"/>
      <c r="J48" s="275"/>
    </row>
    <row r="49" spans="1:10" ht="14.1" customHeight="1" x14ac:dyDescent="0.25">
      <c r="A49" s="233"/>
      <c r="B49" s="2" t="s">
        <v>28</v>
      </c>
      <c r="C49" s="257"/>
      <c r="D49" s="257"/>
      <c r="E49" s="257"/>
      <c r="F49" s="257"/>
      <c r="G49" s="257"/>
      <c r="H49" s="258"/>
      <c r="I49" s="51">
        <f>C49+F49</f>
        <v>0</v>
      </c>
      <c r="J49" s="275"/>
    </row>
    <row r="50" spans="1:10" ht="14.45" customHeight="1" x14ac:dyDescent="0.25">
      <c r="A50" s="205"/>
      <c r="B50" s="2" t="s">
        <v>17</v>
      </c>
      <c r="C50" s="259"/>
      <c r="D50" s="259"/>
      <c r="E50" s="259"/>
      <c r="F50" s="259"/>
      <c r="G50" s="259"/>
      <c r="H50" s="260"/>
      <c r="I50" s="51">
        <f>C50+F50</f>
        <v>0</v>
      </c>
      <c r="J50" s="276"/>
    </row>
    <row r="51" spans="1:10" ht="14.45" customHeight="1" x14ac:dyDescent="0.25">
      <c r="A51" s="205"/>
      <c r="B51" s="3" t="s">
        <v>18</v>
      </c>
      <c r="C51" s="259"/>
      <c r="D51" s="259"/>
      <c r="E51" s="259"/>
      <c r="F51" s="259"/>
      <c r="G51" s="259"/>
      <c r="H51" s="260"/>
      <c r="I51" s="51">
        <f>C51+F51</f>
        <v>0</v>
      </c>
      <c r="J51" s="276"/>
    </row>
    <row r="52" spans="1:10" ht="14.1" customHeight="1" x14ac:dyDescent="0.25">
      <c r="A52" s="205"/>
      <c r="B52" s="4" t="s">
        <v>19</v>
      </c>
      <c r="C52" s="259"/>
      <c r="D52" s="259"/>
      <c r="E52" s="259"/>
      <c r="F52" s="259"/>
      <c r="G52" s="259"/>
      <c r="H52" s="260"/>
      <c r="I52" s="51">
        <f>C52+F52</f>
        <v>0</v>
      </c>
      <c r="J52" s="276"/>
    </row>
    <row r="53" spans="1:10" ht="14.45" customHeight="1" thickBot="1" x14ac:dyDescent="0.3">
      <c r="A53" s="205"/>
      <c r="B53" s="4" t="s">
        <v>20</v>
      </c>
      <c r="C53" s="259"/>
      <c r="D53" s="259"/>
      <c r="E53" s="259"/>
      <c r="F53" s="259"/>
      <c r="G53" s="259"/>
      <c r="H53" s="260"/>
      <c r="I53" s="51">
        <f>C53+F53</f>
        <v>0</v>
      </c>
      <c r="J53" s="276"/>
    </row>
    <row r="54" spans="1:10" ht="14.45" customHeight="1" thickBot="1" x14ac:dyDescent="0.3">
      <c r="A54" s="205"/>
      <c r="B54" s="11" t="s">
        <v>23</v>
      </c>
      <c r="C54" s="12" t="s">
        <v>25</v>
      </c>
      <c r="D54" s="13"/>
      <c r="E54" s="80" t="s">
        <v>26</v>
      </c>
      <c r="F54" s="38" t="s">
        <v>151</v>
      </c>
      <c r="G54" s="293" t="s">
        <v>24</v>
      </c>
      <c r="H54" s="293"/>
      <c r="I54" s="50">
        <f>D54*F54</f>
        <v>0</v>
      </c>
      <c r="J54" s="276"/>
    </row>
    <row r="55" spans="1:10" x14ac:dyDescent="0.25">
      <c r="A55" s="232" t="s">
        <v>45</v>
      </c>
      <c r="B55" s="288" t="s">
        <v>8</v>
      </c>
      <c r="C55" s="289"/>
      <c r="D55" s="289"/>
      <c r="E55" s="289"/>
      <c r="F55" s="289"/>
      <c r="G55" s="289"/>
      <c r="H55" s="289"/>
      <c r="I55" s="290"/>
      <c r="J55" s="283">
        <f>SUM(I56:I71)</f>
        <v>0</v>
      </c>
    </row>
    <row r="56" spans="1:10" x14ac:dyDescent="0.25">
      <c r="A56" s="233"/>
      <c r="B56" s="285"/>
      <c r="C56" s="285"/>
      <c r="D56" s="285"/>
      <c r="E56" s="285"/>
      <c r="F56" s="285"/>
      <c r="G56" s="285"/>
      <c r="H56" s="285"/>
      <c r="I56" s="35"/>
      <c r="J56" s="275"/>
    </row>
    <row r="57" spans="1:10" x14ac:dyDescent="0.25">
      <c r="A57" s="233"/>
      <c r="B57" s="285"/>
      <c r="C57" s="285"/>
      <c r="D57" s="285"/>
      <c r="E57" s="285"/>
      <c r="F57" s="285"/>
      <c r="G57" s="285"/>
      <c r="H57" s="285"/>
      <c r="I57" s="35"/>
      <c r="J57" s="275"/>
    </row>
    <row r="58" spans="1:10" x14ac:dyDescent="0.25">
      <c r="A58" s="233"/>
      <c r="B58" s="285"/>
      <c r="C58" s="285"/>
      <c r="D58" s="285"/>
      <c r="E58" s="285"/>
      <c r="F58" s="285"/>
      <c r="G58" s="285"/>
      <c r="H58" s="285"/>
      <c r="I58" s="35"/>
      <c r="J58" s="275"/>
    </row>
    <row r="59" spans="1:10" x14ac:dyDescent="0.25">
      <c r="A59" s="233"/>
      <c r="B59" s="285"/>
      <c r="C59" s="285"/>
      <c r="D59" s="285"/>
      <c r="E59" s="285"/>
      <c r="F59" s="285"/>
      <c r="G59" s="285"/>
      <c r="H59" s="285"/>
      <c r="I59" s="35"/>
      <c r="J59" s="275"/>
    </row>
    <row r="60" spans="1:10" hidden="1" x14ac:dyDescent="0.25">
      <c r="A60" s="233"/>
      <c r="B60" s="285"/>
      <c r="C60" s="285"/>
      <c r="D60" s="285"/>
      <c r="E60" s="285"/>
      <c r="F60" s="285"/>
      <c r="G60" s="285"/>
      <c r="H60" s="285"/>
      <c r="I60" s="35"/>
      <c r="J60" s="275"/>
    </row>
    <row r="61" spans="1:10" hidden="1" x14ac:dyDescent="0.25">
      <c r="A61" s="233"/>
      <c r="B61" s="285"/>
      <c r="C61" s="285"/>
      <c r="D61" s="285"/>
      <c r="E61" s="285"/>
      <c r="F61" s="285"/>
      <c r="G61" s="285"/>
      <c r="H61" s="285"/>
      <c r="I61" s="35"/>
      <c r="J61" s="275"/>
    </row>
    <row r="62" spans="1:10" hidden="1" x14ac:dyDescent="0.25">
      <c r="A62" s="233"/>
      <c r="B62" s="285"/>
      <c r="C62" s="285"/>
      <c r="D62" s="285"/>
      <c r="E62" s="285"/>
      <c r="F62" s="285"/>
      <c r="G62" s="285"/>
      <c r="H62" s="285"/>
      <c r="I62" s="35"/>
      <c r="J62" s="275"/>
    </row>
    <row r="63" spans="1:10" hidden="1" x14ac:dyDescent="0.25">
      <c r="A63" s="233"/>
      <c r="B63" s="285"/>
      <c r="C63" s="285"/>
      <c r="D63" s="285"/>
      <c r="E63" s="285"/>
      <c r="F63" s="285"/>
      <c r="G63" s="285"/>
      <c r="H63" s="285"/>
      <c r="I63" s="35"/>
      <c r="J63" s="275"/>
    </row>
    <row r="64" spans="1:10" hidden="1" x14ac:dyDescent="0.25">
      <c r="A64" s="233"/>
      <c r="B64" s="285"/>
      <c r="C64" s="285"/>
      <c r="D64" s="285"/>
      <c r="E64" s="285"/>
      <c r="F64" s="285"/>
      <c r="G64" s="285"/>
      <c r="H64" s="285"/>
      <c r="I64" s="35"/>
      <c r="J64" s="275"/>
    </row>
    <row r="65" spans="1:10" hidden="1" x14ac:dyDescent="0.25">
      <c r="A65" s="233"/>
      <c r="B65" s="285"/>
      <c r="C65" s="285"/>
      <c r="D65" s="285"/>
      <c r="E65" s="285"/>
      <c r="F65" s="285"/>
      <c r="G65" s="285"/>
      <c r="H65" s="285"/>
      <c r="I65" s="35"/>
      <c r="J65" s="275"/>
    </row>
    <row r="66" spans="1:10" hidden="1" x14ac:dyDescent="0.25">
      <c r="A66" s="233"/>
      <c r="B66" s="285"/>
      <c r="C66" s="285"/>
      <c r="D66" s="285"/>
      <c r="E66" s="285"/>
      <c r="F66" s="285"/>
      <c r="G66" s="285"/>
      <c r="H66" s="285"/>
      <c r="I66" s="35"/>
      <c r="J66" s="275"/>
    </row>
    <row r="67" spans="1:10" hidden="1" x14ac:dyDescent="0.25">
      <c r="A67" s="233"/>
      <c r="B67" s="285"/>
      <c r="C67" s="285"/>
      <c r="D67" s="285"/>
      <c r="E67" s="285"/>
      <c r="F67" s="285"/>
      <c r="G67" s="285"/>
      <c r="H67" s="285"/>
      <c r="I67" s="35"/>
      <c r="J67" s="275"/>
    </row>
    <row r="68" spans="1:10" hidden="1" x14ac:dyDescent="0.25">
      <c r="A68" s="233"/>
      <c r="B68" s="285"/>
      <c r="C68" s="285"/>
      <c r="D68" s="285"/>
      <c r="E68" s="285"/>
      <c r="F68" s="285"/>
      <c r="G68" s="285"/>
      <c r="H68" s="285"/>
      <c r="I68" s="35"/>
      <c r="J68" s="275"/>
    </row>
    <row r="69" spans="1:10" hidden="1" x14ac:dyDescent="0.25">
      <c r="A69" s="233"/>
      <c r="B69" s="285"/>
      <c r="C69" s="285"/>
      <c r="D69" s="285"/>
      <c r="E69" s="285"/>
      <c r="F69" s="285"/>
      <c r="G69" s="285"/>
      <c r="H69" s="285"/>
      <c r="I69" s="35"/>
      <c r="J69" s="275"/>
    </row>
    <row r="70" spans="1:10" hidden="1" x14ac:dyDescent="0.25">
      <c r="A70" s="233"/>
      <c r="B70" s="285"/>
      <c r="C70" s="285"/>
      <c r="D70" s="285"/>
      <c r="E70" s="285"/>
      <c r="F70" s="285"/>
      <c r="G70" s="285"/>
      <c r="H70" s="285"/>
      <c r="I70" s="35"/>
      <c r="J70" s="275"/>
    </row>
    <row r="71" spans="1:10" ht="18.75" thickBot="1" x14ac:dyDescent="0.3">
      <c r="A71" s="234"/>
      <c r="B71" s="286"/>
      <c r="C71" s="287"/>
      <c r="D71" s="287"/>
      <c r="E71" s="287"/>
      <c r="F71" s="287"/>
      <c r="G71" s="287"/>
      <c r="H71" s="287"/>
      <c r="I71" s="36"/>
      <c r="J71" s="284"/>
    </row>
    <row r="72" spans="1:10" ht="18" customHeight="1" x14ac:dyDescent="0.25">
      <c r="A72" s="204" t="s">
        <v>43</v>
      </c>
      <c r="B72" s="288" t="s">
        <v>9</v>
      </c>
      <c r="C72" s="289"/>
      <c r="D72" s="289"/>
      <c r="E72" s="289"/>
      <c r="F72" s="289"/>
      <c r="G72" s="289"/>
      <c r="H72" s="289"/>
      <c r="I72" s="290"/>
      <c r="J72" s="283">
        <f>SUM(I73:I87)</f>
        <v>0</v>
      </c>
    </row>
    <row r="73" spans="1:10" x14ac:dyDescent="0.25">
      <c r="A73" s="205"/>
      <c r="B73" s="315"/>
      <c r="C73" s="316"/>
      <c r="D73" s="316"/>
      <c r="E73" s="316"/>
      <c r="F73" s="316"/>
      <c r="G73" s="316"/>
      <c r="H73" s="316"/>
      <c r="I73" s="35"/>
      <c r="J73" s="275"/>
    </row>
    <row r="74" spans="1:10" x14ac:dyDescent="0.25">
      <c r="A74" s="205"/>
      <c r="B74" s="315"/>
      <c r="C74" s="316"/>
      <c r="D74" s="316"/>
      <c r="E74" s="316"/>
      <c r="F74" s="316"/>
      <c r="G74" s="316"/>
      <c r="H74" s="316"/>
      <c r="I74" s="35"/>
      <c r="J74" s="275"/>
    </row>
    <row r="75" spans="1:10" hidden="1" x14ac:dyDescent="0.25">
      <c r="A75" s="205"/>
      <c r="B75" s="315"/>
      <c r="C75" s="316"/>
      <c r="D75" s="316"/>
      <c r="E75" s="316"/>
      <c r="F75" s="316"/>
      <c r="G75" s="316"/>
      <c r="H75" s="316"/>
      <c r="I75" s="35"/>
      <c r="J75" s="275"/>
    </row>
    <row r="76" spans="1:10" hidden="1" x14ac:dyDescent="0.25">
      <c r="A76" s="205"/>
      <c r="B76" s="315"/>
      <c r="C76" s="316"/>
      <c r="D76" s="316"/>
      <c r="E76" s="316"/>
      <c r="F76" s="316"/>
      <c r="G76" s="316"/>
      <c r="H76" s="316"/>
      <c r="I76" s="35"/>
      <c r="J76" s="275"/>
    </row>
    <row r="77" spans="1:10" hidden="1" x14ac:dyDescent="0.25">
      <c r="A77" s="205"/>
      <c r="B77" s="315"/>
      <c r="C77" s="316"/>
      <c r="D77" s="316"/>
      <c r="E77" s="316"/>
      <c r="F77" s="316"/>
      <c r="G77" s="316"/>
      <c r="H77" s="316"/>
      <c r="I77" s="35"/>
      <c r="J77" s="275"/>
    </row>
    <row r="78" spans="1:10" hidden="1" x14ac:dyDescent="0.25">
      <c r="A78" s="205"/>
      <c r="B78" s="315"/>
      <c r="C78" s="316"/>
      <c r="D78" s="316"/>
      <c r="E78" s="316"/>
      <c r="F78" s="316"/>
      <c r="G78" s="316"/>
      <c r="H78" s="316"/>
      <c r="I78" s="35"/>
      <c r="J78" s="275"/>
    </row>
    <row r="79" spans="1:10" hidden="1" x14ac:dyDescent="0.25">
      <c r="A79" s="205"/>
      <c r="B79" s="315"/>
      <c r="C79" s="316"/>
      <c r="D79" s="316"/>
      <c r="E79" s="316"/>
      <c r="F79" s="316"/>
      <c r="G79" s="316"/>
      <c r="H79" s="316"/>
      <c r="I79" s="35"/>
      <c r="J79" s="275"/>
    </row>
    <row r="80" spans="1:10" hidden="1" x14ac:dyDescent="0.25">
      <c r="A80" s="205"/>
      <c r="B80" s="315"/>
      <c r="C80" s="316"/>
      <c r="D80" s="316"/>
      <c r="E80" s="316"/>
      <c r="F80" s="316"/>
      <c r="G80" s="316"/>
      <c r="H80" s="316"/>
      <c r="I80" s="35"/>
      <c r="J80" s="275"/>
    </row>
    <row r="81" spans="1:10" hidden="1" x14ac:dyDescent="0.25">
      <c r="A81" s="205"/>
      <c r="B81" s="315"/>
      <c r="C81" s="316"/>
      <c r="D81" s="316"/>
      <c r="E81" s="316"/>
      <c r="F81" s="316"/>
      <c r="G81" s="316"/>
      <c r="H81" s="316"/>
      <c r="I81" s="35"/>
      <c r="J81" s="275"/>
    </row>
    <row r="82" spans="1:10" hidden="1" x14ac:dyDescent="0.25">
      <c r="A82" s="205"/>
      <c r="B82" s="315"/>
      <c r="C82" s="316"/>
      <c r="D82" s="316"/>
      <c r="E82" s="316"/>
      <c r="F82" s="316"/>
      <c r="G82" s="316"/>
      <c r="H82" s="316"/>
      <c r="I82" s="35"/>
      <c r="J82" s="275"/>
    </row>
    <row r="83" spans="1:10" hidden="1" x14ac:dyDescent="0.25">
      <c r="A83" s="205"/>
      <c r="B83" s="315"/>
      <c r="C83" s="316"/>
      <c r="D83" s="316"/>
      <c r="E83" s="316"/>
      <c r="F83" s="316"/>
      <c r="G83" s="316"/>
      <c r="H83" s="316"/>
      <c r="I83" s="35"/>
      <c r="J83" s="275"/>
    </row>
    <row r="84" spans="1:10" hidden="1" x14ac:dyDescent="0.25">
      <c r="A84" s="205"/>
      <c r="B84" s="315"/>
      <c r="C84" s="316"/>
      <c r="D84" s="316"/>
      <c r="E84" s="316"/>
      <c r="F84" s="316"/>
      <c r="G84" s="316"/>
      <c r="H84" s="316"/>
      <c r="I84" s="35"/>
      <c r="J84" s="275"/>
    </row>
    <row r="85" spans="1:10" hidden="1" x14ac:dyDescent="0.25">
      <c r="A85" s="205"/>
      <c r="B85" s="315"/>
      <c r="C85" s="316"/>
      <c r="D85" s="316"/>
      <c r="E85" s="316"/>
      <c r="F85" s="316"/>
      <c r="G85" s="316"/>
      <c r="H85" s="316"/>
      <c r="I85" s="35"/>
      <c r="J85" s="275"/>
    </row>
    <row r="86" spans="1:10" hidden="1" x14ac:dyDescent="0.25">
      <c r="A86" s="205"/>
      <c r="B86" s="315"/>
      <c r="C86" s="316"/>
      <c r="D86" s="316"/>
      <c r="E86" s="316"/>
      <c r="F86" s="316"/>
      <c r="G86" s="316"/>
      <c r="H86" s="316"/>
      <c r="I86" s="35"/>
      <c r="J86" s="275"/>
    </row>
    <row r="87" spans="1:10" ht="18" customHeight="1" thickBot="1" x14ac:dyDescent="0.3">
      <c r="A87" s="241"/>
      <c r="B87" s="291"/>
      <c r="C87" s="292"/>
      <c r="D87" s="292"/>
      <c r="E87" s="292"/>
      <c r="F87" s="292"/>
      <c r="G87" s="292"/>
      <c r="H87" s="292"/>
      <c r="I87" s="37"/>
      <c r="J87" s="284"/>
    </row>
    <row r="88" spans="1:10" ht="26.25" thickBot="1" x14ac:dyDescent="0.3">
      <c r="A88" s="33" t="s">
        <v>41</v>
      </c>
      <c r="B88" s="298" t="s">
        <v>38</v>
      </c>
      <c r="C88" s="299"/>
      <c r="D88" s="299"/>
      <c r="E88" s="299"/>
      <c r="F88" s="299"/>
      <c r="G88" s="299"/>
      <c r="H88" s="299"/>
      <c r="I88" s="300"/>
      <c r="J88" s="79">
        <f>SUM(J12:J87)</f>
        <v>0</v>
      </c>
    </row>
    <row r="89" spans="1:10" ht="21.95" customHeight="1" x14ac:dyDescent="0.25">
      <c r="A89" s="204" t="s">
        <v>40</v>
      </c>
      <c r="B89" s="301" t="s">
        <v>39</v>
      </c>
      <c r="C89" s="302"/>
      <c r="D89" s="302"/>
      <c r="E89" s="305">
        <v>0</v>
      </c>
      <c r="F89" s="306"/>
      <c r="G89" s="309">
        <f>J88*E89</f>
        <v>0</v>
      </c>
      <c r="H89" s="310"/>
      <c r="I89" s="311"/>
      <c r="J89" s="207">
        <f>G89</f>
        <v>0</v>
      </c>
    </row>
    <row r="90" spans="1:10" ht="21.95" customHeight="1" thickBot="1" x14ac:dyDescent="0.3">
      <c r="A90" s="241"/>
      <c r="B90" s="303"/>
      <c r="C90" s="304"/>
      <c r="D90" s="304"/>
      <c r="E90" s="307"/>
      <c r="F90" s="308"/>
      <c r="G90" s="312"/>
      <c r="H90" s="313"/>
      <c r="I90" s="314"/>
      <c r="J90" s="262"/>
    </row>
    <row r="91" spans="1:10" ht="18.75" thickBot="1" x14ac:dyDescent="0.3">
      <c r="A91" s="77" t="s">
        <v>37</v>
      </c>
      <c r="B91" s="294" t="s">
        <v>42</v>
      </c>
      <c r="C91" s="295"/>
      <c r="D91" s="295"/>
      <c r="E91" s="295"/>
      <c r="F91" s="295"/>
      <c r="G91" s="295"/>
      <c r="H91" s="295"/>
      <c r="I91" s="296"/>
      <c r="J91" s="79">
        <f>J88+J89</f>
        <v>0</v>
      </c>
    </row>
    <row r="92" spans="1:10" x14ac:dyDescent="0.25">
      <c r="A92" s="52"/>
      <c r="B92" s="53"/>
      <c r="C92" s="53"/>
      <c r="D92" s="53"/>
      <c r="E92" s="53"/>
      <c r="F92" s="53"/>
      <c r="G92" s="53"/>
      <c r="H92" s="53"/>
      <c r="I92" s="53"/>
      <c r="J92" s="54"/>
    </row>
    <row r="93" spans="1:10" x14ac:dyDescent="0.25">
      <c r="A93" s="297" t="s">
        <v>32</v>
      </c>
      <c r="B93" s="297"/>
      <c r="C93" s="297"/>
      <c r="D93" s="297"/>
      <c r="E93" s="297"/>
      <c r="F93" s="297"/>
      <c r="G93" s="297"/>
      <c r="H93" s="297"/>
      <c r="I93" s="297"/>
      <c r="J93" s="297"/>
    </row>
  </sheetData>
  <sheetProtection sheet="1" formatRows="0" insertRows="0"/>
  <mergeCells count="136">
    <mergeCell ref="B86:H86"/>
    <mergeCell ref="B61:H61"/>
    <mergeCell ref="B62:H62"/>
    <mergeCell ref="B63:H63"/>
    <mergeCell ref="B64:H64"/>
    <mergeCell ref="B65:H65"/>
    <mergeCell ref="B77:H77"/>
    <mergeCell ref="B78:H78"/>
    <mergeCell ref="B79:H79"/>
    <mergeCell ref="B80:H80"/>
    <mergeCell ref="B81:H81"/>
    <mergeCell ref="A72:A87"/>
    <mergeCell ref="B72:I72"/>
    <mergeCell ref="B87:H87"/>
    <mergeCell ref="G54:H54"/>
    <mergeCell ref="A55:A71"/>
    <mergeCell ref="B55:I55"/>
    <mergeCell ref="A45:A54"/>
    <mergeCell ref="B91:I91"/>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C47:E48"/>
    <mergeCell ref="F47:I48"/>
    <mergeCell ref="C49:E49"/>
    <mergeCell ref="F49:H49"/>
    <mergeCell ref="C50:E50"/>
    <mergeCell ref="F50:H50"/>
    <mergeCell ref="J41:J43"/>
    <mergeCell ref="B42:B43"/>
    <mergeCell ref="C42:I43"/>
    <mergeCell ref="B44:H44"/>
    <mergeCell ref="B45:I45"/>
    <mergeCell ref="J45:J54"/>
    <mergeCell ref="C46:E46"/>
    <mergeCell ref="F46:H46"/>
    <mergeCell ref="B47:B48"/>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5:D15"/>
    <mergeCell ref="C19:D19"/>
    <mergeCell ref="E19:F19"/>
    <mergeCell ref="C20:D20"/>
    <mergeCell ref="E20:F20"/>
    <mergeCell ref="C21:D21"/>
    <mergeCell ref="E21:F21"/>
    <mergeCell ref="E15:F15"/>
    <mergeCell ref="C16:D16"/>
    <mergeCell ref="E16:F16"/>
    <mergeCell ref="C17:D17"/>
    <mergeCell ref="E17:F17"/>
    <mergeCell ref="C18:D18"/>
    <mergeCell ref="E18:F18"/>
    <mergeCell ref="A1:J1"/>
    <mergeCell ref="A3:J3"/>
    <mergeCell ref="A6:A10"/>
    <mergeCell ref="D6:I6"/>
    <mergeCell ref="J6:J10"/>
    <mergeCell ref="D7:I7"/>
    <mergeCell ref="D8:I8"/>
    <mergeCell ref="D9:I9"/>
    <mergeCell ref="D10:I10"/>
  </mergeCells>
  <pageMargins left="0.7" right="0.45" top="0.2" bottom="0.18" header="0.17" footer="0.17"/>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5200-BE30-4C7E-A3F7-2D2AC002DF18}">
  <dimension ref="A1:K93"/>
  <sheetViews>
    <sheetView zoomScale="160" zoomScaleNormal="160" zoomScaleSheetLayoutView="85" workbookViewId="0">
      <selection activeCell="C42" sqref="C42:I43"/>
    </sheetView>
  </sheetViews>
  <sheetFormatPr defaultColWidth="9.26953125" defaultRowHeight="18" x14ac:dyDescent="0.25"/>
  <cols>
    <col min="1" max="1" width="9.26953125" style="16" customWidth="1"/>
    <col min="2" max="2" width="7.36328125" style="16" customWidth="1"/>
    <col min="3" max="3" width="4.08984375" style="16" customWidth="1"/>
    <col min="4" max="4" width="12.26953125" style="16" customWidth="1"/>
    <col min="5" max="5" width="4.36328125" style="16" customWidth="1"/>
    <col min="6" max="6" width="3.7265625" style="16" customWidth="1"/>
    <col min="7" max="7" width="6.7265625" style="16" customWidth="1"/>
    <col min="8" max="8" width="10" style="16" customWidth="1"/>
    <col min="9" max="9" width="11.36328125" style="16" customWidth="1"/>
    <col min="10" max="10" width="12.7265625" style="16" customWidth="1"/>
    <col min="11" max="16384" width="9.26953125" style="16"/>
  </cols>
  <sheetData>
    <row r="1" spans="1:11" x14ac:dyDescent="0.25">
      <c r="A1" s="177" t="s">
        <v>33</v>
      </c>
      <c r="B1" s="177"/>
      <c r="C1" s="177"/>
      <c r="D1" s="177"/>
      <c r="E1" s="177"/>
      <c r="F1" s="177"/>
      <c r="G1" s="177"/>
      <c r="H1" s="177"/>
      <c r="I1" s="177"/>
      <c r="J1" s="177"/>
    </row>
    <row r="2" spans="1:11" x14ac:dyDescent="0.25">
      <c r="A2" s="75"/>
      <c r="B2" s="75"/>
      <c r="C2" s="75"/>
      <c r="D2" s="75"/>
      <c r="E2" s="75"/>
      <c r="F2" s="75"/>
      <c r="G2" s="75"/>
      <c r="H2" s="75"/>
      <c r="I2" s="75"/>
      <c r="J2" s="75"/>
    </row>
    <row r="3" spans="1:11" ht="44.25" customHeight="1" x14ac:dyDescent="0.25">
      <c r="A3" s="178" t="s">
        <v>116</v>
      </c>
      <c r="B3" s="178"/>
      <c r="C3" s="178"/>
      <c r="D3" s="178"/>
      <c r="E3" s="178"/>
      <c r="F3" s="178"/>
      <c r="G3" s="178"/>
      <c r="H3" s="178"/>
      <c r="I3" s="178"/>
      <c r="J3" s="178"/>
      <c r="K3" s="70"/>
    </row>
    <row r="4" spans="1:11" x14ac:dyDescent="0.25">
      <c r="A4" s="55"/>
      <c r="B4" s="55"/>
      <c r="C4" s="55"/>
      <c r="D4" s="55"/>
      <c r="E4" s="55"/>
      <c r="F4" s="55"/>
      <c r="G4" s="55"/>
      <c r="H4" s="55"/>
      <c r="I4" s="55"/>
      <c r="J4" s="55"/>
      <c r="K4" s="39"/>
    </row>
    <row r="5" spans="1:11" ht="18.75" thickBot="1" x14ac:dyDescent="0.3">
      <c r="A5" s="56"/>
      <c r="B5" s="39"/>
      <c r="C5" s="39"/>
      <c r="D5" s="60" t="s">
        <v>150</v>
      </c>
      <c r="E5" s="39"/>
      <c r="F5" s="39"/>
      <c r="G5" s="57"/>
      <c r="H5" s="39"/>
      <c r="I5" s="39"/>
      <c r="J5" s="58" t="s">
        <v>54</v>
      </c>
      <c r="K5" s="39"/>
    </row>
    <row r="6" spans="1:11" ht="30" customHeight="1" thickBot="1" x14ac:dyDescent="0.3">
      <c r="A6" s="189"/>
      <c r="B6" s="17" t="s">
        <v>46</v>
      </c>
      <c r="C6" s="18"/>
      <c r="D6" s="192" t="str">
        <f>IF(Summary!$C$7=0,"",Summary!$C$7)</f>
        <v/>
      </c>
      <c r="E6" s="193"/>
      <c r="F6" s="193"/>
      <c r="G6" s="193"/>
      <c r="H6" s="193"/>
      <c r="I6" s="194"/>
      <c r="J6" s="195"/>
    </row>
    <row r="7" spans="1:11" ht="30" customHeight="1" thickBot="1" x14ac:dyDescent="0.3">
      <c r="A7" s="190"/>
      <c r="B7" s="19" t="s">
        <v>0</v>
      </c>
      <c r="C7" s="20"/>
      <c r="D7" s="192" t="str">
        <f>IF(Summary!$C$8=0,"",Summary!$C$8)</f>
        <v/>
      </c>
      <c r="E7" s="193"/>
      <c r="F7" s="193"/>
      <c r="G7" s="193"/>
      <c r="H7" s="193"/>
      <c r="I7" s="194"/>
      <c r="J7" s="196"/>
    </row>
    <row r="8" spans="1:11" ht="30" customHeight="1" thickBot="1" x14ac:dyDescent="0.3">
      <c r="A8" s="190"/>
      <c r="B8" s="19" t="s">
        <v>1</v>
      </c>
      <c r="C8" s="20"/>
      <c r="D8" s="192" t="str">
        <f>IF(Summary!$C$9=0,"",Summary!$C$9)</f>
        <v/>
      </c>
      <c r="E8" s="193"/>
      <c r="F8" s="193"/>
      <c r="G8" s="193"/>
      <c r="H8" s="193"/>
      <c r="I8" s="194"/>
      <c r="J8" s="196"/>
    </row>
    <row r="9" spans="1:11" ht="30" customHeight="1" thickBot="1" x14ac:dyDescent="0.3">
      <c r="A9" s="190"/>
      <c r="B9" s="21" t="s">
        <v>2</v>
      </c>
      <c r="C9" s="22"/>
      <c r="D9" s="192" t="str">
        <f>IF(Summary!$C$10=0,"",Summary!$C$10)</f>
        <v/>
      </c>
      <c r="E9" s="193"/>
      <c r="F9" s="193"/>
      <c r="G9" s="193"/>
      <c r="H9" s="193"/>
      <c r="I9" s="194"/>
      <c r="J9" s="196"/>
    </row>
    <row r="10" spans="1:11" ht="30" customHeight="1" thickBot="1" x14ac:dyDescent="0.3">
      <c r="A10" s="191"/>
      <c r="B10" s="21" t="s">
        <v>57</v>
      </c>
      <c r="C10" s="22"/>
      <c r="D10" s="198" t="s">
        <v>115</v>
      </c>
      <c r="E10" s="199"/>
      <c r="F10" s="199"/>
      <c r="G10" s="199"/>
      <c r="H10" s="199"/>
      <c r="I10" s="200"/>
      <c r="J10" s="197"/>
    </row>
    <row r="11" spans="1:11" ht="26.25" thickBot="1" x14ac:dyDescent="0.3">
      <c r="A11" s="23" t="s">
        <v>3</v>
      </c>
      <c r="B11" s="201" t="s">
        <v>4</v>
      </c>
      <c r="C11" s="202"/>
      <c r="D11" s="202"/>
      <c r="E11" s="202"/>
      <c r="F11" s="202"/>
      <c r="G11" s="202"/>
      <c r="H11" s="202"/>
      <c r="I11" s="203"/>
      <c r="J11" s="24" t="s">
        <v>5</v>
      </c>
    </row>
    <row r="12" spans="1:11" ht="68.25" customHeight="1" x14ac:dyDescent="0.25">
      <c r="A12" s="204" t="s">
        <v>47</v>
      </c>
      <c r="B12" s="25" t="s">
        <v>6</v>
      </c>
      <c r="C12" s="206" t="s">
        <v>16</v>
      </c>
      <c r="D12" s="206"/>
      <c r="E12" s="206" t="s">
        <v>48</v>
      </c>
      <c r="F12" s="206"/>
      <c r="G12" s="76" t="s">
        <v>7</v>
      </c>
      <c r="H12" s="76" t="s">
        <v>21</v>
      </c>
      <c r="I12" s="26" t="s">
        <v>14</v>
      </c>
      <c r="J12" s="207">
        <f>I24</f>
        <v>0</v>
      </c>
    </row>
    <row r="13" spans="1:11" ht="17.45" customHeight="1" x14ac:dyDescent="0.25">
      <c r="A13" s="205"/>
      <c r="B13" s="27">
        <v>1</v>
      </c>
      <c r="C13" s="209"/>
      <c r="D13" s="209"/>
      <c r="E13" s="210"/>
      <c r="F13" s="210"/>
      <c r="G13" s="5"/>
      <c r="H13" s="10">
        <v>6</v>
      </c>
      <c r="I13" s="46">
        <f t="shared" ref="I13:I22" si="0">E13*G13/12*H13</f>
        <v>0</v>
      </c>
      <c r="J13" s="208"/>
    </row>
    <row r="14" spans="1:11" ht="17.45" customHeight="1" x14ac:dyDescent="0.25">
      <c r="A14" s="205"/>
      <c r="B14" s="27">
        <v>2</v>
      </c>
      <c r="C14" s="209"/>
      <c r="D14" s="209"/>
      <c r="E14" s="210"/>
      <c r="F14" s="210"/>
      <c r="G14" s="5"/>
      <c r="H14" s="10">
        <v>6</v>
      </c>
      <c r="I14" s="46">
        <f t="shared" si="0"/>
        <v>0</v>
      </c>
      <c r="J14" s="208"/>
    </row>
    <row r="15" spans="1:11" ht="17.45" customHeight="1" x14ac:dyDescent="0.25">
      <c r="A15" s="205"/>
      <c r="B15" s="27">
        <v>3</v>
      </c>
      <c r="C15" s="209"/>
      <c r="D15" s="209"/>
      <c r="E15" s="210"/>
      <c r="F15" s="210"/>
      <c r="G15" s="5"/>
      <c r="H15" s="10">
        <v>6</v>
      </c>
      <c r="I15" s="46">
        <f t="shared" si="0"/>
        <v>0</v>
      </c>
      <c r="J15" s="208"/>
    </row>
    <row r="16" spans="1:11" ht="17.45" customHeight="1" x14ac:dyDescent="0.25">
      <c r="A16" s="205"/>
      <c r="B16" s="27">
        <v>4</v>
      </c>
      <c r="C16" s="209"/>
      <c r="D16" s="209"/>
      <c r="E16" s="210"/>
      <c r="F16" s="210"/>
      <c r="G16" s="5"/>
      <c r="H16" s="10">
        <v>6</v>
      </c>
      <c r="I16" s="46">
        <f t="shared" si="0"/>
        <v>0</v>
      </c>
      <c r="J16" s="208"/>
    </row>
    <row r="17" spans="1:10" ht="17.45" customHeight="1" x14ac:dyDescent="0.25">
      <c r="A17" s="205"/>
      <c r="B17" s="27">
        <v>5</v>
      </c>
      <c r="C17" s="209"/>
      <c r="D17" s="209"/>
      <c r="E17" s="210"/>
      <c r="F17" s="210"/>
      <c r="G17" s="5"/>
      <c r="H17" s="10">
        <v>6</v>
      </c>
      <c r="I17" s="46">
        <f t="shared" si="0"/>
        <v>0</v>
      </c>
      <c r="J17" s="208"/>
    </row>
    <row r="18" spans="1:10" ht="17.45" hidden="1" customHeight="1" x14ac:dyDescent="0.25">
      <c r="A18" s="205"/>
      <c r="B18" s="27">
        <v>6</v>
      </c>
      <c r="C18" s="209"/>
      <c r="D18" s="209"/>
      <c r="E18" s="210"/>
      <c r="F18" s="210"/>
      <c r="G18" s="5"/>
      <c r="H18" s="10">
        <v>6</v>
      </c>
      <c r="I18" s="46">
        <f t="shared" si="0"/>
        <v>0</v>
      </c>
      <c r="J18" s="208"/>
    </row>
    <row r="19" spans="1:10" ht="17.45" hidden="1" customHeight="1" x14ac:dyDescent="0.25">
      <c r="A19" s="205"/>
      <c r="B19" s="27">
        <v>7</v>
      </c>
      <c r="C19" s="209"/>
      <c r="D19" s="209"/>
      <c r="E19" s="210"/>
      <c r="F19" s="210"/>
      <c r="G19" s="5"/>
      <c r="H19" s="10">
        <v>6</v>
      </c>
      <c r="I19" s="46">
        <f t="shared" si="0"/>
        <v>0</v>
      </c>
      <c r="J19" s="208"/>
    </row>
    <row r="20" spans="1:10" hidden="1" x14ac:dyDescent="0.25">
      <c r="A20" s="205"/>
      <c r="B20" s="27">
        <v>8</v>
      </c>
      <c r="C20" s="211"/>
      <c r="D20" s="211"/>
      <c r="E20" s="210"/>
      <c r="F20" s="210"/>
      <c r="G20" s="6"/>
      <c r="H20" s="10">
        <v>6</v>
      </c>
      <c r="I20" s="46">
        <f t="shared" si="0"/>
        <v>0</v>
      </c>
      <c r="J20" s="208"/>
    </row>
    <row r="21" spans="1:10" hidden="1" x14ac:dyDescent="0.25">
      <c r="A21" s="205"/>
      <c r="B21" s="27">
        <v>9</v>
      </c>
      <c r="C21" s="211"/>
      <c r="D21" s="211"/>
      <c r="E21" s="212"/>
      <c r="F21" s="212"/>
      <c r="G21" s="6"/>
      <c r="H21" s="10">
        <v>6</v>
      </c>
      <c r="I21" s="46">
        <f t="shared" si="0"/>
        <v>0</v>
      </c>
      <c r="J21" s="208"/>
    </row>
    <row r="22" spans="1:10" hidden="1" x14ac:dyDescent="0.25">
      <c r="A22" s="205"/>
      <c r="B22" s="27">
        <v>10</v>
      </c>
      <c r="C22" s="217"/>
      <c r="D22" s="217"/>
      <c r="E22" s="218"/>
      <c r="F22" s="218"/>
      <c r="G22" s="7"/>
      <c r="H22" s="10">
        <v>6</v>
      </c>
      <c r="I22" s="46">
        <f t="shared" si="0"/>
        <v>0</v>
      </c>
      <c r="J22" s="208"/>
    </row>
    <row r="23" spans="1:10" x14ac:dyDescent="0.25">
      <c r="A23" s="205"/>
      <c r="B23" s="27"/>
      <c r="C23" s="219"/>
      <c r="D23" s="219"/>
      <c r="E23" s="220"/>
      <c r="F23" s="220"/>
      <c r="G23" s="40"/>
      <c r="H23" s="41"/>
      <c r="I23" s="42"/>
      <c r="J23" s="208"/>
    </row>
    <row r="24" spans="1:10" ht="18.95" customHeight="1" thickBot="1" x14ac:dyDescent="0.3">
      <c r="A24" s="205"/>
      <c r="B24" s="221" t="s">
        <v>15</v>
      </c>
      <c r="C24" s="222"/>
      <c r="D24" s="222"/>
      <c r="E24" s="222"/>
      <c r="F24" s="222"/>
      <c r="G24" s="222"/>
      <c r="H24" s="222"/>
      <c r="I24" s="47">
        <f>SUM(I13:I23)</f>
        <v>0</v>
      </c>
      <c r="J24" s="208"/>
    </row>
    <row r="25" spans="1:10" ht="17.45" customHeight="1" x14ac:dyDescent="0.25">
      <c r="A25" s="205"/>
      <c r="B25" s="223" t="s">
        <v>34</v>
      </c>
      <c r="C25" s="226"/>
      <c r="D25" s="226"/>
      <c r="E25" s="226"/>
      <c r="F25" s="226"/>
      <c r="G25" s="226"/>
      <c r="H25" s="226"/>
      <c r="I25" s="227"/>
      <c r="J25" s="208"/>
    </row>
    <row r="26" spans="1:10" ht="17.45" customHeight="1" x14ac:dyDescent="0.25">
      <c r="A26" s="205"/>
      <c r="B26" s="224"/>
      <c r="C26" s="228"/>
      <c r="D26" s="228"/>
      <c r="E26" s="228"/>
      <c r="F26" s="228"/>
      <c r="G26" s="228"/>
      <c r="H26" s="228"/>
      <c r="I26" s="229"/>
      <c r="J26" s="208"/>
    </row>
    <row r="27" spans="1:10" ht="17.45" customHeight="1" thickBot="1" x14ac:dyDescent="0.3">
      <c r="A27" s="205"/>
      <c r="B27" s="225"/>
      <c r="C27" s="230"/>
      <c r="D27" s="230"/>
      <c r="E27" s="230"/>
      <c r="F27" s="230"/>
      <c r="G27" s="230"/>
      <c r="H27" s="230"/>
      <c r="I27" s="231"/>
      <c r="J27" s="208"/>
    </row>
    <row r="28" spans="1:10" ht="51.75" customHeight="1" x14ac:dyDescent="0.25">
      <c r="A28" s="232" t="s">
        <v>50</v>
      </c>
      <c r="B28" s="28" t="s">
        <v>6</v>
      </c>
      <c r="C28" s="206" t="s">
        <v>53</v>
      </c>
      <c r="D28" s="206"/>
      <c r="E28" s="235" t="s">
        <v>49</v>
      </c>
      <c r="F28" s="235"/>
      <c r="G28" s="29" t="s">
        <v>11</v>
      </c>
      <c r="H28" s="29" t="s">
        <v>12</v>
      </c>
      <c r="I28" s="30" t="s">
        <v>13</v>
      </c>
      <c r="J28" s="213">
        <f>I40</f>
        <v>0</v>
      </c>
    </row>
    <row r="29" spans="1:10" ht="17.45" customHeight="1" x14ac:dyDescent="0.25">
      <c r="A29" s="233"/>
      <c r="B29" s="31">
        <v>1</v>
      </c>
      <c r="C29" s="216">
        <f t="shared" ref="C29:C38" si="1">I13</f>
        <v>0</v>
      </c>
      <c r="D29" s="216"/>
      <c r="E29" s="212"/>
      <c r="F29" s="212"/>
      <c r="G29" s="8"/>
      <c r="H29" s="32" t="s">
        <v>12</v>
      </c>
      <c r="I29" s="48">
        <f t="shared" ref="I29:I38" si="2">(C29*G29)+E29</f>
        <v>0</v>
      </c>
      <c r="J29" s="214"/>
    </row>
    <row r="30" spans="1:10" ht="17.45" customHeight="1" x14ac:dyDescent="0.25">
      <c r="A30" s="233"/>
      <c r="B30" s="31">
        <v>2</v>
      </c>
      <c r="C30" s="216">
        <f t="shared" si="1"/>
        <v>0</v>
      </c>
      <c r="D30" s="216"/>
      <c r="E30" s="212"/>
      <c r="F30" s="212"/>
      <c r="G30" s="8"/>
      <c r="H30" s="32" t="s">
        <v>12</v>
      </c>
      <c r="I30" s="48">
        <f t="shared" si="2"/>
        <v>0</v>
      </c>
      <c r="J30" s="214"/>
    </row>
    <row r="31" spans="1:10" ht="17.45" customHeight="1" x14ac:dyDescent="0.25">
      <c r="A31" s="233"/>
      <c r="B31" s="31">
        <v>3</v>
      </c>
      <c r="C31" s="216">
        <f t="shared" si="1"/>
        <v>0</v>
      </c>
      <c r="D31" s="216"/>
      <c r="E31" s="212"/>
      <c r="F31" s="212"/>
      <c r="G31" s="8"/>
      <c r="H31" s="32" t="s">
        <v>12</v>
      </c>
      <c r="I31" s="48">
        <f t="shared" si="2"/>
        <v>0</v>
      </c>
      <c r="J31" s="214"/>
    </row>
    <row r="32" spans="1:10" ht="17.45" customHeight="1" x14ac:dyDescent="0.25">
      <c r="A32" s="233"/>
      <c r="B32" s="31">
        <v>4</v>
      </c>
      <c r="C32" s="216">
        <f t="shared" si="1"/>
        <v>0</v>
      </c>
      <c r="D32" s="216"/>
      <c r="E32" s="212"/>
      <c r="F32" s="212"/>
      <c r="G32" s="8"/>
      <c r="H32" s="32" t="s">
        <v>12</v>
      </c>
      <c r="I32" s="48">
        <f t="shared" si="2"/>
        <v>0</v>
      </c>
      <c r="J32" s="214"/>
    </row>
    <row r="33" spans="1:10" ht="17.45" customHeight="1" x14ac:dyDescent="0.25">
      <c r="A33" s="233"/>
      <c r="B33" s="31">
        <v>5</v>
      </c>
      <c r="C33" s="216">
        <f t="shared" si="1"/>
        <v>0</v>
      </c>
      <c r="D33" s="216"/>
      <c r="E33" s="212"/>
      <c r="F33" s="212"/>
      <c r="G33" s="8"/>
      <c r="H33" s="32" t="s">
        <v>12</v>
      </c>
      <c r="I33" s="48">
        <f t="shared" si="2"/>
        <v>0</v>
      </c>
      <c r="J33" s="214"/>
    </row>
    <row r="34" spans="1:10" ht="17.45" hidden="1" customHeight="1" x14ac:dyDescent="0.25">
      <c r="A34" s="233"/>
      <c r="B34" s="31">
        <v>6</v>
      </c>
      <c r="C34" s="216">
        <f t="shared" si="1"/>
        <v>0</v>
      </c>
      <c r="D34" s="216"/>
      <c r="E34" s="212"/>
      <c r="F34" s="212"/>
      <c r="G34" s="8"/>
      <c r="H34" s="32" t="s">
        <v>12</v>
      </c>
      <c r="I34" s="48">
        <f t="shared" si="2"/>
        <v>0</v>
      </c>
      <c r="J34" s="214"/>
    </row>
    <row r="35" spans="1:10" ht="17.45" hidden="1" customHeight="1" x14ac:dyDescent="0.25">
      <c r="A35" s="233"/>
      <c r="B35" s="31">
        <v>7</v>
      </c>
      <c r="C35" s="216">
        <f t="shared" si="1"/>
        <v>0</v>
      </c>
      <c r="D35" s="216"/>
      <c r="E35" s="212"/>
      <c r="F35" s="212"/>
      <c r="G35" s="8"/>
      <c r="H35" s="32" t="s">
        <v>12</v>
      </c>
      <c r="I35" s="48">
        <f t="shared" si="2"/>
        <v>0</v>
      </c>
      <c r="J35" s="214"/>
    </row>
    <row r="36" spans="1:10" ht="17.45" hidden="1" customHeight="1" x14ac:dyDescent="0.25">
      <c r="A36" s="233"/>
      <c r="B36" s="31">
        <v>8</v>
      </c>
      <c r="C36" s="216">
        <f t="shared" si="1"/>
        <v>0</v>
      </c>
      <c r="D36" s="216"/>
      <c r="E36" s="212"/>
      <c r="F36" s="212"/>
      <c r="G36" s="8"/>
      <c r="H36" s="32" t="s">
        <v>12</v>
      </c>
      <c r="I36" s="48">
        <f t="shared" si="2"/>
        <v>0</v>
      </c>
      <c r="J36" s="214"/>
    </row>
    <row r="37" spans="1:10" ht="17.45" hidden="1" customHeight="1" x14ac:dyDescent="0.25">
      <c r="A37" s="233"/>
      <c r="B37" s="31">
        <v>9</v>
      </c>
      <c r="C37" s="216">
        <f t="shared" si="1"/>
        <v>0</v>
      </c>
      <c r="D37" s="216"/>
      <c r="E37" s="212"/>
      <c r="F37" s="212"/>
      <c r="G37" s="8"/>
      <c r="H37" s="32" t="s">
        <v>12</v>
      </c>
      <c r="I37" s="48">
        <f t="shared" si="2"/>
        <v>0</v>
      </c>
      <c r="J37" s="214"/>
    </row>
    <row r="38" spans="1:10" ht="17.45" hidden="1" customHeight="1" x14ac:dyDescent="0.25">
      <c r="A38" s="233"/>
      <c r="B38" s="31">
        <v>10</v>
      </c>
      <c r="C38" s="216">
        <f t="shared" si="1"/>
        <v>0</v>
      </c>
      <c r="D38" s="216"/>
      <c r="E38" s="218"/>
      <c r="F38" s="218"/>
      <c r="G38" s="8"/>
      <c r="H38" s="32" t="s">
        <v>12</v>
      </c>
      <c r="I38" s="48">
        <f t="shared" si="2"/>
        <v>0</v>
      </c>
      <c r="J38" s="214"/>
    </row>
    <row r="39" spans="1:10" ht="17.45" customHeight="1" x14ac:dyDescent="0.25">
      <c r="A39" s="233"/>
      <c r="B39" s="31"/>
      <c r="C39" s="236"/>
      <c r="D39" s="236"/>
      <c r="E39" s="237"/>
      <c r="F39" s="237"/>
      <c r="G39" s="43"/>
      <c r="H39" s="44"/>
      <c r="I39" s="45"/>
      <c r="J39" s="214"/>
    </row>
    <row r="40" spans="1:10" ht="18.95" customHeight="1" thickBot="1" x14ac:dyDescent="0.3">
      <c r="A40" s="234"/>
      <c r="B40" s="238" t="s">
        <v>10</v>
      </c>
      <c r="C40" s="239"/>
      <c r="D40" s="239"/>
      <c r="E40" s="239"/>
      <c r="F40" s="239"/>
      <c r="G40" s="239"/>
      <c r="H40" s="240"/>
      <c r="I40" s="49">
        <f>SUM(I29:I39)</f>
        <v>0</v>
      </c>
      <c r="J40" s="215"/>
    </row>
    <row r="41" spans="1:10" ht="42" customHeight="1" x14ac:dyDescent="0.25">
      <c r="A41" s="204" t="s">
        <v>35</v>
      </c>
      <c r="B41" s="242" t="s">
        <v>51</v>
      </c>
      <c r="C41" s="243"/>
      <c r="D41" s="243"/>
      <c r="E41" s="243"/>
      <c r="F41" s="243"/>
      <c r="G41" s="243"/>
      <c r="H41" s="244"/>
      <c r="I41" s="34"/>
      <c r="J41" s="261">
        <f>I41</f>
        <v>0</v>
      </c>
    </row>
    <row r="42" spans="1:10" x14ac:dyDescent="0.25">
      <c r="A42" s="205"/>
      <c r="B42" s="263" t="s">
        <v>52</v>
      </c>
      <c r="C42" s="265"/>
      <c r="D42" s="265"/>
      <c r="E42" s="265"/>
      <c r="F42" s="265"/>
      <c r="G42" s="265"/>
      <c r="H42" s="265"/>
      <c r="I42" s="266"/>
      <c r="J42" s="208"/>
    </row>
    <row r="43" spans="1:10" ht="29.25" customHeight="1" thickBot="1" x14ac:dyDescent="0.3">
      <c r="A43" s="241"/>
      <c r="B43" s="264"/>
      <c r="C43" s="267"/>
      <c r="D43" s="267"/>
      <c r="E43" s="267"/>
      <c r="F43" s="267"/>
      <c r="G43" s="267"/>
      <c r="H43" s="267"/>
      <c r="I43" s="268"/>
      <c r="J43" s="262"/>
    </row>
    <row r="44" spans="1:10" ht="30" customHeight="1" thickBot="1" x14ac:dyDescent="0.3">
      <c r="A44" s="78" t="s">
        <v>44</v>
      </c>
      <c r="B44" s="269" t="s">
        <v>22</v>
      </c>
      <c r="C44" s="270"/>
      <c r="D44" s="270"/>
      <c r="E44" s="270"/>
      <c r="F44" s="270"/>
      <c r="G44" s="270"/>
      <c r="H44" s="270"/>
      <c r="I44" s="1"/>
      <c r="J44" s="79">
        <f>I44</f>
        <v>0</v>
      </c>
    </row>
    <row r="45" spans="1:10" ht="14.45" customHeight="1" thickBot="1" x14ac:dyDescent="0.3">
      <c r="A45" s="204" t="s">
        <v>36</v>
      </c>
      <c r="B45" s="271" t="s">
        <v>30</v>
      </c>
      <c r="C45" s="272"/>
      <c r="D45" s="272"/>
      <c r="E45" s="272"/>
      <c r="F45" s="272"/>
      <c r="G45" s="272"/>
      <c r="H45" s="272"/>
      <c r="I45" s="273"/>
      <c r="J45" s="274">
        <f>SUM(I49:I54)</f>
        <v>0</v>
      </c>
    </row>
    <row r="46" spans="1:10" ht="12" customHeight="1" x14ac:dyDescent="0.25">
      <c r="A46" s="205"/>
      <c r="B46" s="9"/>
      <c r="C46" s="277" t="s">
        <v>27</v>
      </c>
      <c r="D46" s="278"/>
      <c r="E46" s="279"/>
      <c r="F46" s="277" t="s">
        <v>29</v>
      </c>
      <c r="G46" s="278"/>
      <c r="H46" s="280"/>
      <c r="I46" s="14" t="s">
        <v>31</v>
      </c>
      <c r="J46" s="275"/>
    </row>
    <row r="47" spans="1:10" x14ac:dyDescent="0.25">
      <c r="A47" s="233"/>
      <c r="B47" s="281" t="s">
        <v>34</v>
      </c>
      <c r="C47" s="317"/>
      <c r="D47" s="246"/>
      <c r="E47" s="247"/>
      <c r="F47" s="318"/>
      <c r="G47" s="252"/>
      <c r="H47" s="252"/>
      <c r="I47" s="253"/>
      <c r="J47" s="275"/>
    </row>
    <row r="48" spans="1:10" x14ac:dyDescent="0.25">
      <c r="A48" s="233"/>
      <c r="B48" s="282"/>
      <c r="C48" s="248"/>
      <c r="D48" s="249"/>
      <c r="E48" s="250"/>
      <c r="F48" s="254"/>
      <c r="G48" s="255"/>
      <c r="H48" s="255"/>
      <c r="I48" s="256"/>
      <c r="J48" s="275"/>
    </row>
    <row r="49" spans="1:10" ht="14.1" customHeight="1" x14ac:dyDescent="0.25">
      <c r="A49" s="233"/>
      <c r="B49" s="2" t="s">
        <v>28</v>
      </c>
      <c r="C49" s="257"/>
      <c r="D49" s="257"/>
      <c r="E49" s="257"/>
      <c r="F49" s="257"/>
      <c r="G49" s="257"/>
      <c r="H49" s="258"/>
      <c r="I49" s="51">
        <f>C49+F49</f>
        <v>0</v>
      </c>
      <c r="J49" s="275"/>
    </row>
    <row r="50" spans="1:10" ht="14.45" customHeight="1" x14ac:dyDescent="0.25">
      <c r="A50" s="205"/>
      <c r="B50" s="2" t="s">
        <v>17</v>
      </c>
      <c r="C50" s="259"/>
      <c r="D50" s="259"/>
      <c r="E50" s="259"/>
      <c r="F50" s="259"/>
      <c r="G50" s="259"/>
      <c r="H50" s="260"/>
      <c r="I50" s="51">
        <f>C50+F50</f>
        <v>0</v>
      </c>
      <c r="J50" s="276"/>
    </row>
    <row r="51" spans="1:10" ht="14.45" customHeight="1" x14ac:dyDescent="0.25">
      <c r="A51" s="205"/>
      <c r="B51" s="3" t="s">
        <v>18</v>
      </c>
      <c r="C51" s="259"/>
      <c r="D51" s="259"/>
      <c r="E51" s="259"/>
      <c r="F51" s="259"/>
      <c r="G51" s="259"/>
      <c r="H51" s="260"/>
      <c r="I51" s="51">
        <f>C51+F51</f>
        <v>0</v>
      </c>
      <c r="J51" s="276"/>
    </row>
    <row r="52" spans="1:10" ht="14.1" customHeight="1" x14ac:dyDescent="0.25">
      <c r="A52" s="205"/>
      <c r="B52" s="4" t="s">
        <v>19</v>
      </c>
      <c r="C52" s="259"/>
      <c r="D52" s="259"/>
      <c r="E52" s="259"/>
      <c r="F52" s="259"/>
      <c r="G52" s="259"/>
      <c r="H52" s="260"/>
      <c r="I52" s="51">
        <f>C52+F52</f>
        <v>0</v>
      </c>
      <c r="J52" s="276"/>
    </row>
    <row r="53" spans="1:10" ht="14.45" customHeight="1" thickBot="1" x14ac:dyDescent="0.3">
      <c r="A53" s="205"/>
      <c r="B53" s="4" t="s">
        <v>20</v>
      </c>
      <c r="C53" s="259"/>
      <c r="D53" s="259"/>
      <c r="E53" s="259"/>
      <c r="F53" s="259"/>
      <c r="G53" s="259"/>
      <c r="H53" s="260"/>
      <c r="I53" s="51">
        <f>C53+F53</f>
        <v>0</v>
      </c>
      <c r="J53" s="276"/>
    </row>
    <row r="54" spans="1:10" ht="14.45" customHeight="1" thickBot="1" x14ac:dyDescent="0.3">
      <c r="A54" s="205"/>
      <c r="B54" s="11" t="s">
        <v>23</v>
      </c>
      <c r="C54" s="12" t="s">
        <v>25</v>
      </c>
      <c r="D54" s="13"/>
      <c r="E54" s="82" t="s">
        <v>26</v>
      </c>
      <c r="F54" s="38" t="s">
        <v>151</v>
      </c>
      <c r="G54" s="293" t="s">
        <v>24</v>
      </c>
      <c r="H54" s="293"/>
      <c r="I54" s="50">
        <f>D54*F54</f>
        <v>0</v>
      </c>
      <c r="J54" s="276"/>
    </row>
    <row r="55" spans="1:10" x14ac:dyDescent="0.25">
      <c r="A55" s="232" t="s">
        <v>45</v>
      </c>
      <c r="B55" s="288" t="s">
        <v>8</v>
      </c>
      <c r="C55" s="289"/>
      <c r="D55" s="289"/>
      <c r="E55" s="289"/>
      <c r="F55" s="289"/>
      <c r="G55" s="289"/>
      <c r="H55" s="289"/>
      <c r="I55" s="290"/>
      <c r="J55" s="283">
        <f>SUM(I56:I71)</f>
        <v>0</v>
      </c>
    </row>
    <row r="56" spans="1:10" x14ac:dyDescent="0.25">
      <c r="A56" s="233"/>
      <c r="B56" s="285"/>
      <c r="C56" s="285"/>
      <c r="D56" s="285"/>
      <c r="E56" s="285"/>
      <c r="F56" s="285"/>
      <c r="G56" s="285"/>
      <c r="H56" s="285"/>
      <c r="I56" s="35"/>
      <c r="J56" s="275"/>
    </row>
    <row r="57" spans="1:10" x14ac:dyDescent="0.25">
      <c r="A57" s="233"/>
      <c r="B57" s="285"/>
      <c r="C57" s="285"/>
      <c r="D57" s="285"/>
      <c r="E57" s="285"/>
      <c r="F57" s="285"/>
      <c r="G57" s="285"/>
      <c r="H57" s="285"/>
      <c r="I57" s="35"/>
      <c r="J57" s="275"/>
    </row>
    <row r="58" spans="1:10" x14ac:dyDescent="0.25">
      <c r="A58" s="233"/>
      <c r="B58" s="285"/>
      <c r="C58" s="285"/>
      <c r="D58" s="285"/>
      <c r="E58" s="285"/>
      <c r="F58" s="285"/>
      <c r="G58" s="285"/>
      <c r="H58" s="285"/>
      <c r="I58" s="35"/>
      <c r="J58" s="275"/>
    </row>
    <row r="59" spans="1:10" x14ac:dyDescent="0.25">
      <c r="A59" s="233"/>
      <c r="B59" s="285"/>
      <c r="C59" s="285"/>
      <c r="D59" s="285"/>
      <c r="E59" s="285"/>
      <c r="F59" s="285"/>
      <c r="G59" s="285"/>
      <c r="H59" s="285"/>
      <c r="I59" s="35"/>
      <c r="J59" s="275"/>
    </row>
    <row r="60" spans="1:10" hidden="1" x14ac:dyDescent="0.25">
      <c r="A60" s="233"/>
      <c r="B60" s="285"/>
      <c r="C60" s="285"/>
      <c r="D60" s="285"/>
      <c r="E60" s="285"/>
      <c r="F60" s="285"/>
      <c r="G60" s="285"/>
      <c r="H60" s="285"/>
      <c r="I60" s="35"/>
      <c r="J60" s="275"/>
    </row>
    <row r="61" spans="1:10" hidden="1" x14ac:dyDescent="0.25">
      <c r="A61" s="233"/>
      <c r="B61" s="285"/>
      <c r="C61" s="285"/>
      <c r="D61" s="285"/>
      <c r="E61" s="285"/>
      <c r="F61" s="285"/>
      <c r="G61" s="285"/>
      <c r="H61" s="285"/>
      <c r="I61" s="35"/>
      <c r="J61" s="275"/>
    </row>
    <row r="62" spans="1:10" hidden="1" x14ac:dyDescent="0.25">
      <c r="A62" s="233"/>
      <c r="B62" s="285"/>
      <c r="C62" s="285"/>
      <c r="D62" s="285"/>
      <c r="E62" s="285"/>
      <c r="F62" s="285"/>
      <c r="G62" s="285"/>
      <c r="H62" s="285"/>
      <c r="I62" s="35"/>
      <c r="J62" s="275"/>
    </row>
    <row r="63" spans="1:10" hidden="1" x14ac:dyDescent="0.25">
      <c r="A63" s="233"/>
      <c r="B63" s="285"/>
      <c r="C63" s="285"/>
      <c r="D63" s="285"/>
      <c r="E63" s="285"/>
      <c r="F63" s="285"/>
      <c r="G63" s="285"/>
      <c r="H63" s="285"/>
      <c r="I63" s="35"/>
      <c r="J63" s="275"/>
    </row>
    <row r="64" spans="1:10" hidden="1" x14ac:dyDescent="0.25">
      <c r="A64" s="233"/>
      <c r="B64" s="285"/>
      <c r="C64" s="285"/>
      <c r="D64" s="285"/>
      <c r="E64" s="285"/>
      <c r="F64" s="285"/>
      <c r="G64" s="285"/>
      <c r="H64" s="285"/>
      <c r="I64" s="35"/>
      <c r="J64" s="275"/>
    </row>
    <row r="65" spans="1:10" hidden="1" x14ac:dyDescent="0.25">
      <c r="A65" s="233"/>
      <c r="B65" s="285"/>
      <c r="C65" s="285"/>
      <c r="D65" s="285"/>
      <c r="E65" s="285"/>
      <c r="F65" s="285"/>
      <c r="G65" s="285"/>
      <c r="H65" s="285"/>
      <c r="I65" s="35"/>
      <c r="J65" s="275"/>
    </row>
    <row r="66" spans="1:10" hidden="1" x14ac:dyDescent="0.25">
      <c r="A66" s="233"/>
      <c r="B66" s="285"/>
      <c r="C66" s="285"/>
      <c r="D66" s="285"/>
      <c r="E66" s="285"/>
      <c r="F66" s="285"/>
      <c r="G66" s="285"/>
      <c r="H66" s="285"/>
      <c r="I66" s="35"/>
      <c r="J66" s="275"/>
    </row>
    <row r="67" spans="1:10" hidden="1" x14ac:dyDescent="0.25">
      <c r="A67" s="233"/>
      <c r="B67" s="285"/>
      <c r="C67" s="285"/>
      <c r="D67" s="285"/>
      <c r="E67" s="285"/>
      <c r="F67" s="285"/>
      <c r="G67" s="285"/>
      <c r="H67" s="285"/>
      <c r="I67" s="35"/>
      <c r="J67" s="275"/>
    </row>
    <row r="68" spans="1:10" hidden="1" x14ac:dyDescent="0.25">
      <c r="A68" s="233"/>
      <c r="B68" s="285"/>
      <c r="C68" s="285"/>
      <c r="D68" s="285"/>
      <c r="E68" s="285"/>
      <c r="F68" s="285"/>
      <c r="G68" s="285"/>
      <c r="H68" s="285"/>
      <c r="I68" s="35"/>
      <c r="J68" s="275"/>
    </row>
    <row r="69" spans="1:10" hidden="1" x14ac:dyDescent="0.25">
      <c r="A69" s="233"/>
      <c r="B69" s="285"/>
      <c r="C69" s="285"/>
      <c r="D69" s="285"/>
      <c r="E69" s="285"/>
      <c r="F69" s="285"/>
      <c r="G69" s="285"/>
      <c r="H69" s="285"/>
      <c r="I69" s="35"/>
      <c r="J69" s="275"/>
    </row>
    <row r="70" spans="1:10" hidden="1" x14ac:dyDescent="0.25">
      <c r="A70" s="233"/>
      <c r="B70" s="285"/>
      <c r="C70" s="285"/>
      <c r="D70" s="285"/>
      <c r="E70" s="285"/>
      <c r="F70" s="285"/>
      <c r="G70" s="285"/>
      <c r="H70" s="285"/>
      <c r="I70" s="35"/>
      <c r="J70" s="275"/>
    </row>
    <row r="71" spans="1:10" ht="18.75" thickBot="1" x14ac:dyDescent="0.3">
      <c r="A71" s="234"/>
      <c r="B71" s="286"/>
      <c r="C71" s="287"/>
      <c r="D71" s="287"/>
      <c r="E71" s="287"/>
      <c r="F71" s="287"/>
      <c r="G71" s="287"/>
      <c r="H71" s="287"/>
      <c r="I71" s="36"/>
      <c r="J71" s="284"/>
    </row>
    <row r="72" spans="1:10" ht="18" customHeight="1" x14ac:dyDescent="0.25">
      <c r="A72" s="204" t="s">
        <v>43</v>
      </c>
      <c r="B72" s="288" t="s">
        <v>9</v>
      </c>
      <c r="C72" s="289"/>
      <c r="D72" s="289"/>
      <c r="E72" s="289"/>
      <c r="F72" s="289"/>
      <c r="G72" s="289"/>
      <c r="H72" s="289"/>
      <c r="I72" s="290"/>
      <c r="J72" s="283">
        <f>SUM(I73:I87)</f>
        <v>0</v>
      </c>
    </row>
    <row r="73" spans="1:10" x14ac:dyDescent="0.25">
      <c r="A73" s="205"/>
      <c r="B73" s="315"/>
      <c r="C73" s="316"/>
      <c r="D73" s="316"/>
      <c r="E73" s="316"/>
      <c r="F73" s="316"/>
      <c r="G73" s="316"/>
      <c r="H73" s="316"/>
      <c r="I73" s="35"/>
      <c r="J73" s="275"/>
    </row>
    <row r="74" spans="1:10" x14ac:dyDescent="0.25">
      <c r="A74" s="205"/>
      <c r="B74" s="315"/>
      <c r="C74" s="316"/>
      <c r="D74" s="316"/>
      <c r="E74" s="316"/>
      <c r="F74" s="316"/>
      <c r="G74" s="316"/>
      <c r="H74" s="316"/>
      <c r="I74" s="35"/>
      <c r="J74" s="275"/>
    </row>
    <row r="75" spans="1:10" hidden="1" x14ac:dyDescent="0.25">
      <c r="A75" s="205"/>
      <c r="B75" s="315"/>
      <c r="C75" s="316"/>
      <c r="D75" s="316"/>
      <c r="E75" s="316"/>
      <c r="F75" s="316"/>
      <c r="G75" s="316"/>
      <c r="H75" s="316"/>
      <c r="I75" s="35"/>
      <c r="J75" s="275"/>
    </row>
    <row r="76" spans="1:10" hidden="1" x14ac:dyDescent="0.25">
      <c r="A76" s="205"/>
      <c r="B76" s="315"/>
      <c r="C76" s="316"/>
      <c r="D76" s="316"/>
      <c r="E76" s="316"/>
      <c r="F76" s="316"/>
      <c r="G76" s="316"/>
      <c r="H76" s="316"/>
      <c r="I76" s="35"/>
      <c r="J76" s="275"/>
    </row>
    <row r="77" spans="1:10" hidden="1" x14ac:dyDescent="0.25">
      <c r="A77" s="205"/>
      <c r="B77" s="315"/>
      <c r="C77" s="316"/>
      <c r="D77" s="316"/>
      <c r="E77" s="316"/>
      <c r="F77" s="316"/>
      <c r="G77" s="316"/>
      <c r="H77" s="316"/>
      <c r="I77" s="35"/>
      <c r="J77" s="275"/>
    </row>
    <row r="78" spans="1:10" hidden="1" x14ac:dyDescent="0.25">
      <c r="A78" s="205"/>
      <c r="B78" s="315"/>
      <c r="C78" s="316"/>
      <c r="D78" s="316"/>
      <c r="E78" s="316"/>
      <c r="F78" s="316"/>
      <c r="G78" s="316"/>
      <c r="H78" s="316"/>
      <c r="I78" s="35"/>
      <c r="J78" s="275"/>
    </row>
    <row r="79" spans="1:10" hidden="1" x14ac:dyDescent="0.25">
      <c r="A79" s="205"/>
      <c r="B79" s="315"/>
      <c r="C79" s="316"/>
      <c r="D79" s="316"/>
      <c r="E79" s="316"/>
      <c r="F79" s="316"/>
      <c r="G79" s="316"/>
      <c r="H79" s="316"/>
      <c r="I79" s="35"/>
      <c r="J79" s="275"/>
    </row>
    <row r="80" spans="1:10" hidden="1" x14ac:dyDescent="0.25">
      <c r="A80" s="205"/>
      <c r="B80" s="315"/>
      <c r="C80" s="316"/>
      <c r="D80" s="316"/>
      <c r="E80" s="316"/>
      <c r="F80" s="316"/>
      <c r="G80" s="316"/>
      <c r="H80" s="316"/>
      <c r="I80" s="35"/>
      <c r="J80" s="275"/>
    </row>
    <row r="81" spans="1:10" hidden="1" x14ac:dyDescent="0.25">
      <c r="A81" s="205"/>
      <c r="B81" s="315"/>
      <c r="C81" s="316"/>
      <c r="D81" s="316"/>
      <c r="E81" s="316"/>
      <c r="F81" s="316"/>
      <c r="G81" s="316"/>
      <c r="H81" s="316"/>
      <c r="I81" s="35"/>
      <c r="J81" s="275"/>
    </row>
    <row r="82" spans="1:10" hidden="1" x14ac:dyDescent="0.25">
      <c r="A82" s="205"/>
      <c r="B82" s="315"/>
      <c r="C82" s="316"/>
      <c r="D82" s="316"/>
      <c r="E82" s="316"/>
      <c r="F82" s="316"/>
      <c r="G82" s="316"/>
      <c r="H82" s="316"/>
      <c r="I82" s="35"/>
      <c r="J82" s="275"/>
    </row>
    <row r="83" spans="1:10" hidden="1" x14ac:dyDescent="0.25">
      <c r="A83" s="205"/>
      <c r="B83" s="315"/>
      <c r="C83" s="316"/>
      <c r="D83" s="316"/>
      <c r="E83" s="316"/>
      <c r="F83" s="316"/>
      <c r="G83" s="316"/>
      <c r="H83" s="316"/>
      <c r="I83" s="35"/>
      <c r="J83" s="275"/>
    </row>
    <row r="84" spans="1:10" hidden="1" x14ac:dyDescent="0.25">
      <c r="A84" s="205"/>
      <c r="B84" s="315"/>
      <c r="C84" s="316"/>
      <c r="D84" s="316"/>
      <c r="E84" s="316"/>
      <c r="F84" s="316"/>
      <c r="G84" s="316"/>
      <c r="H84" s="316"/>
      <c r="I84" s="35"/>
      <c r="J84" s="275"/>
    </row>
    <row r="85" spans="1:10" hidden="1" x14ac:dyDescent="0.25">
      <c r="A85" s="205"/>
      <c r="B85" s="315"/>
      <c r="C85" s="316"/>
      <c r="D85" s="316"/>
      <c r="E85" s="316"/>
      <c r="F85" s="316"/>
      <c r="G85" s="316"/>
      <c r="H85" s="316"/>
      <c r="I85" s="35"/>
      <c r="J85" s="275"/>
    </row>
    <row r="86" spans="1:10" hidden="1" x14ac:dyDescent="0.25">
      <c r="A86" s="205"/>
      <c r="B86" s="315"/>
      <c r="C86" s="316"/>
      <c r="D86" s="316"/>
      <c r="E86" s="316"/>
      <c r="F86" s="316"/>
      <c r="G86" s="316"/>
      <c r="H86" s="316"/>
      <c r="I86" s="35"/>
      <c r="J86" s="275"/>
    </row>
    <row r="87" spans="1:10" ht="18" customHeight="1" thickBot="1" x14ac:dyDescent="0.3">
      <c r="A87" s="241"/>
      <c r="B87" s="291"/>
      <c r="C87" s="292"/>
      <c r="D87" s="292"/>
      <c r="E87" s="292"/>
      <c r="F87" s="292"/>
      <c r="G87" s="292"/>
      <c r="H87" s="292"/>
      <c r="I87" s="37"/>
      <c r="J87" s="284"/>
    </row>
    <row r="88" spans="1:10" ht="26.25" thickBot="1" x14ac:dyDescent="0.3">
      <c r="A88" s="33" t="s">
        <v>41</v>
      </c>
      <c r="B88" s="298" t="s">
        <v>38</v>
      </c>
      <c r="C88" s="299"/>
      <c r="D88" s="299"/>
      <c r="E88" s="299"/>
      <c r="F88" s="299"/>
      <c r="G88" s="299"/>
      <c r="H88" s="299"/>
      <c r="I88" s="300"/>
      <c r="J88" s="79">
        <f>SUM(J12:J87)</f>
        <v>0</v>
      </c>
    </row>
    <row r="89" spans="1:10" ht="21.95" customHeight="1" x14ac:dyDescent="0.25">
      <c r="A89" s="204" t="s">
        <v>40</v>
      </c>
      <c r="B89" s="301" t="s">
        <v>39</v>
      </c>
      <c r="C89" s="302"/>
      <c r="D89" s="302"/>
      <c r="E89" s="305">
        <v>0</v>
      </c>
      <c r="F89" s="306"/>
      <c r="G89" s="309">
        <f>J88*E89</f>
        <v>0</v>
      </c>
      <c r="H89" s="310"/>
      <c r="I89" s="311"/>
      <c r="J89" s="207">
        <f>G89</f>
        <v>0</v>
      </c>
    </row>
    <row r="90" spans="1:10" ht="21.95" customHeight="1" thickBot="1" x14ac:dyDescent="0.3">
      <c r="A90" s="241"/>
      <c r="B90" s="303"/>
      <c r="C90" s="304"/>
      <c r="D90" s="304"/>
      <c r="E90" s="307"/>
      <c r="F90" s="308"/>
      <c r="G90" s="312"/>
      <c r="H90" s="313"/>
      <c r="I90" s="314"/>
      <c r="J90" s="262"/>
    </row>
    <row r="91" spans="1:10" ht="18.75" thickBot="1" x14ac:dyDescent="0.3">
      <c r="A91" s="77" t="s">
        <v>37</v>
      </c>
      <c r="B91" s="294" t="s">
        <v>42</v>
      </c>
      <c r="C91" s="295"/>
      <c r="D91" s="295"/>
      <c r="E91" s="295"/>
      <c r="F91" s="295"/>
      <c r="G91" s="295"/>
      <c r="H91" s="295"/>
      <c r="I91" s="296"/>
      <c r="J91" s="79">
        <f>J88+J89</f>
        <v>0</v>
      </c>
    </row>
    <row r="92" spans="1:10" x14ac:dyDescent="0.25">
      <c r="A92" s="52"/>
      <c r="B92" s="53"/>
      <c r="C92" s="53"/>
      <c r="D92" s="53"/>
      <c r="E92" s="53"/>
      <c r="F92" s="53"/>
      <c r="G92" s="53"/>
      <c r="H92" s="53"/>
      <c r="I92" s="53"/>
      <c r="J92" s="54"/>
    </row>
    <row r="93" spans="1:10" x14ac:dyDescent="0.25">
      <c r="A93" s="297" t="s">
        <v>32</v>
      </c>
      <c r="B93" s="297"/>
      <c r="C93" s="297"/>
      <c r="D93" s="297"/>
      <c r="E93" s="297"/>
      <c r="F93" s="297"/>
      <c r="G93" s="297"/>
      <c r="H93" s="297"/>
      <c r="I93" s="297"/>
      <c r="J93" s="297"/>
    </row>
  </sheetData>
  <sheetProtection sheet="1" formatRows="0" insertRows="0"/>
  <mergeCells count="136">
    <mergeCell ref="B86:H86"/>
    <mergeCell ref="B61:H61"/>
    <mergeCell ref="B62:H62"/>
    <mergeCell ref="B63:H63"/>
    <mergeCell ref="B64:H64"/>
    <mergeCell ref="B65:H65"/>
    <mergeCell ref="B77:H77"/>
    <mergeCell ref="B78:H78"/>
    <mergeCell ref="B79:H79"/>
    <mergeCell ref="B80:H80"/>
    <mergeCell ref="B81:H81"/>
    <mergeCell ref="A72:A87"/>
    <mergeCell ref="B72:I72"/>
    <mergeCell ref="B87:H87"/>
    <mergeCell ref="G54:H54"/>
    <mergeCell ref="A55:A71"/>
    <mergeCell ref="B55:I55"/>
    <mergeCell ref="A45:A54"/>
    <mergeCell ref="B91:I91"/>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C47:E48"/>
    <mergeCell ref="F47:I48"/>
    <mergeCell ref="C49:E49"/>
    <mergeCell ref="F49:H49"/>
    <mergeCell ref="C50:E50"/>
    <mergeCell ref="F50:H50"/>
    <mergeCell ref="J41:J43"/>
    <mergeCell ref="B42:B43"/>
    <mergeCell ref="C42:I43"/>
    <mergeCell ref="B44:H44"/>
    <mergeCell ref="B45:I45"/>
    <mergeCell ref="J45:J54"/>
    <mergeCell ref="C46:E46"/>
    <mergeCell ref="F46:H46"/>
    <mergeCell ref="B47:B48"/>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5:D15"/>
    <mergeCell ref="C19:D19"/>
    <mergeCell ref="E19:F19"/>
    <mergeCell ref="C20:D20"/>
    <mergeCell ref="E20:F20"/>
    <mergeCell ref="C21:D21"/>
    <mergeCell ref="E21:F21"/>
    <mergeCell ref="E15:F15"/>
    <mergeCell ref="C16:D16"/>
    <mergeCell ref="E16:F16"/>
    <mergeCell ref="C17:D17"/>
    <mergeCell ref="E17:F17"/>
    <mergeCell ref="C18:D18"/>
    <mergeCell ref="E18:F18"/>
    <mergeCell ref="A1:J1"/>
    <mergeCell ref="A3:J3"/>
    <mergeCell ref="A6:A10"/>
    <mergeCell ref="D6:I6"/>
    <mergeCell ref="J6:J10"/>
    <mergeCell ref="D7:I7"/>
    <mergeCell ref="D8:I8"/>
    <mergeCell ref="D9:I9"/>
    <mergeCell ref="D10:I10"/>
  </mergeCells>
  <pageMargins left="0.7" right="0.45" top="0.2" bottom="0.18" header="0.17" footer="0.17"/>
  <pageSetup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AE8BD-5157-49C4-88A3-639DBF09904D}">
  <dimension ref="A1:K93"/>
  <sheetViews>
    <sheetView zoomScale="160" zoomScaleNormal="160" zoomScaleSheetLayoutView="85" workbookViewId="0">
      <selection activeCell="C42" sqref="C42:I43"/>
    </sheetView>
  </sheetViews>
  <sheetFormatPr defaultColWidth="9.26953125" defaultRowHeight="18" x14ac:dyDescent="0.25"/>
  <cols>
    <col min="1" max="1" width="9.26953125" style="16" customWidth="1"/>
    <col min="2" max="2" width="7.36328125" style="16" customWidth="1"/>
    <col min="3" max="3" width="4.08984375" style="16" customWidth="1"/>
    <col min="4" max="4" width="12.26953125" style="16" customWidth="1"/>
    <col min="5" max="5" width="4.36328125" style="16" customWidth="1"/>
    <col min="6" max="6" width="3.7265625" style="16" customWidth="1"/>
    <col min="7" max="7" width="6.7265625" style="16" customWidth="1"/>
    <col min="8" max="8" width="10" style="16" customWidth="1"/>
    <col min="9" max="9" width="11.36328125" style="16" customWidth="1"/>
    <col min="10" max="10" width="12.7265625" style="16" customWidth="1"/>
    <col min="11" max="16384" width="9.26953125" style="16"/>
  </cols>
  <sheetData>
    <row r="1" spans="1:11" x14ac:dyDescent="0.25">
      <c r="A1" s="177" t="s">
        <v>33</v>
      </c>
      <c r="B1" s="177"/>
      <c r="C1" s="177"/>
      <c r="D1" s="177"/>
      <c r="E1" s="177"/>
      <c r="F1" s="177"/>
      <c r="G1" s="177"/>
      <c r="H1" s="177"/>
      <c r="I1" s="177"/>
      <c r="J1" s="177"/>
    </row>
    <row r="2" spans="1:11" x14ac:dyDescent="0.25">
      <c r="A2" s="75"/>
      <c r="B2" s="75"/>
      <c r="C2" s="75"/>
      <c r="D2" s="75"/>
      <c r="E2" s="75"/>
      <c r="F2" s="75"/>
      <c r="G2" s="75"/>
      <c r="H2" s="75"/>
      <c r="I2" s="75"/>
      <c r="J2" s="75"/>
    </row>
    <row r="3" spans="1:11" ht="44.25" customHeight="1" x14ac:dyDescent="0.25">
      <c r="A3" s="178" t="s">
        <v>116</v>
      </c>
      <c r="B3" s="178"/>
      <c r="C3" s="178"/>
      <c r="D3" s="178"/>
      <c r="E3" s="178"/>
      <c r="F3" s="178"/>
      <c r="G3" s="178"/>
      <c r="H3" s="178"/>
      <c r="I3" s="178"/>
      <c r="J3" s="178"/>
      <c r="K3" s="70"/>
    </row>
    <row r="4" spans="1:11" x14ac:dyDescent="0.25">
      <c r="A4" s="55"/>
      <c r="B4" s="55"/>
      <c r="C4" s="55"/>
      <c r="D4" s="55"/>
      <c r="E4" s="55"/>
      <c r="F4" s="55"/>
      <c r="G4" s="55"/>
      <c r="H4" s="55"/>
      <c r="I4" s="55"/>
      <c r="J4" s="55"/>
      <c r="K4" s="39"/>
    </row>
    <row r="5" spans="1:11" ht="18.75" thickBot="1" x14ac:dyDescent="0.3">
      <c r="A5" s="56"/>
      <c r="B5" s="39"/>
      <c r="C5" s="39"/>
      <c r="D5" s="60" t="s">
        <v>150</v>
      </c>
      <c r="E5" s="39"/>
      <c r="F5" s="39"/>
      <c r="G5" s="57"/>
      <c r="H5" s="39"/>
      <c r="I5" s="39"/>
      <c r="J5" s="58" t="s">
        <v>54</v>
      </c>
      <c r="K5" s="39"/>
    </row>
    <row r="6" spans="1:11" ht="30" customHeight="1" thickBot="1" x14ac:dyDescent="0.3">
      <c r="A6" s="189"/>
      <c r="B6" s="17" t="s">
        <v>46</v>
      </c>
      <c r="C6" s="18"/>
      <c r="D6" s="192" t="str">
        <f>IF(Summary!$C$7=0,"",Summary!$C$7)</f>
        <v/>
      </c>
      <c r="E6" s="193"/>
      <c r="F6" s="193"/>
      <c r="G6" s="193"/>
      <c r="H6" s="193"/>
      <c r="I6" s="194"/>
      <c r="J6" s="195"/>
    </row>
    <row r="7" spans="1:11" ht="30" customHeight="1" thickBot="1" x14ac:dyDescent="0.3">
      <c r="A7" s="190"/>
      <c r="B7" s="19" t="s">
        <v>0</v>
      </c>
      <c r="C7" s="20"/>
      <c r="D7" s="192" t="str">
        <f>IF(Summary!$C$8=0,"",Summary!$C$8)</f>
        <v/>
      </c>
      <c r="E7" s="193"/>
      <c r="F7" s="193"/>
      <c r="G7" s="193"/>
      <c r="H7" s="193"/>
      <c r="I7" s="194"/>
      <c r="J7" s="196"/>
    </row>
    <row r="8" spans="1:11" ht="30" customHeight="1" thickBot="1" x14ac:dyDescent="0.3">
      <c r="A8" s="190"/>
      <c r="B8" s="19" t="s">
        <v>1</v>
      </c>
      <c r="C8" s="20"/>
      <c r="D8" s="192" t="str">
        <f>IF(Summary!$C$9=0,"",Summary!$C$9)</f>
        <v/>
      </c>
      <c r="E8" s="193"/>
      <c r="F8" s="193"/>
      <c r="G8" s="193"/>
      <c r="H8" s="193"/>
      <c r="I8" s="194"/>
      <c r="J8" s="196"/>
    </row>
    <row r="9" spans="1:11" ht="30" customHeight="1" thickBot="1" x14ac:dyDescent="0.3">
      <c r="A9" s="190"/>
      <c r="B9" s="21" t="s">
        <v>2</v>
      </c>
      <c r="C9" s="22"/>
      <c r="D9" s="192" t="str">
        <f>IF(Summary!$C$10=0,"",Summary!$C$10)</f>
        <v/>
      </c>
      <c r="E9" s="193"/>
      <c r="F9" s="193"/>
      <c r="G9" s="193"/>
      <c r="H9" s="193"/>
      <c r="I9" s="194"/>
      <c r="J9" s="196"/>
    </row>
    <row r="10" spans="1:11" ht="30" customHeight="1" thickBot="1" x14ac:dyDescent="0.3">
      <c r="A10" s="191"/>
      <c r="B10" s="21" t="s">
        <v>57</v>
      </c>
      <c r="C10" s="22"/>
      <c r="D10" s="198" t="s">
        <v>56</v>
      </c>
      <c r="E10" s="199"/>
      <c r="F10" s="199"/>
      <c r="G10" s="199"/>
      <c r="H10" s="199"/>
      <c r="I10" s="200"/>
      <c r="J10" s="197"/>
    </row>
    <row r="11" spans="1:11" ht="26.25" thickBot="1" x14ac:dyDescent="0.3">
      <c r="A11" s="23" t="s">
        <v>3</v>
      </c>
      <c r="B11" s="201" t="s">
        <v>4</v>
      </c>
      <c r="C11" s="202"/>
      <c r="D11" s="202"/>
      <c r="E11" s="202"/>
      <c r="F11" s="202"/>
      <c r="G11" s="202"/>
      <c r="H11" s="202"/>
      <c r="I11" s="203"/>
      <c r="J11" s="24" t="s">
        <v>5</v>
      </c>
    </row>
    <row r="12" spans="1:11" ht="68.25" customHeight="1" x14ac:dyDescent="0.25">
      <c r="A12" s="204" t="s">
        <v>47</v>
      </c>
      <c r="B12" s="25" t="s">
        <v>6</v>
      </c>
      <c r="C12" s="206" t="s">
        <v>16</v>
      </c>
      <c r="D12" s="206"/>
      <c r="E12" s="206" t="s">
        <v>48</v>
      </c>
      <c r="F12" s="206"/>
      <c r="G12" s="76" t="s">
        <v>7</v>
      </c>
      <c r="H12" s="76" t="s">
        <v>21</v>
      </c>
      <c r="I12" s="26" t="s">
        <v>14</v>
      </c>
      <c r="J12" s="207">
        <f>I24</f>
        <v>0</v>
      </c>
    </row>
    <row r="13" spans="1:11" ht="17.45" customHeight="1" x14ac:dyDescent="0.25">
      <c r="A13" s="205"/>
      <c r="B13" s="27">
        <v>1</v>
      </c>
      <c r="C13" s="209"/>
      <c r="D13" s="209"/>
      <c r="E13" s="210"/>
      <c r="F13" s="210"/>
      <c r="G13" s="5"/>
      <c r="H13" s="10">
        <v>6</v>
      </c>
      <c r="I13" s="46">
        <f t="shared" ref="I13:I22" si="0">E13*G13/12*H13</f>
        <v>0</v>
      </c>
      <c r="J13" s="208"/>
    </row>
    <row r="14" spans="1:11" ht="17.45" customHeight="1" x14ac:dyDescent="0.25">
      <c r="A14" s="205"/>
      <c r="B14" s="27">
        <v>2</v>
      </c>
      <c r="C14" s="209"/>
      <c r="D14" s="209"/>
      <c r="E14" s="210"/>
      <c r="F14" s="210"/>
      <c r="G14" s="5"/>
      <c r="H14" s="10">
        <v>6</v>
      </c>
      <c r="I14" s="46">
        <f t="shared" si="0"/>
        <v>0</v>
      </c>
      <c r="J14" s="208"/>
    </row>
    <row r="15" spans="1:11" ht="17.45" customHeight="1" x14ac:dyDescent="0.25">
      <c r="A15" s="205"/>
      <c r="B15" s="27">
        <v>3</v>
      </c>
      <c r="C15" s="209"/>
      <c r="D15" s="209"/>
      <c r="E15" s="210"/>
      <c r="F15" s="210"/>
      <c r="G15" s="5"/>
      <c r="H15" s="10">
        <v>6</v>
      </c>
      <c r="I15" s="46">
        <f t="shared" si="0"/>
        <v>0</v>
      </c>
      <c r="J15" s="208"/>
    </row>
    <row r="16" spans="1:11" ht="17.45" customHeight="1" x14ac:dyDescent="0.25">
      <c r="A16" s="205"/>
      <c r="B16" s="27">
        <v>4</v>
      </c>
      <c r="C16" s="209"/>
      <c r="D16" s="209"/>
      <c r="E16" s="210"/>
      <c r="F16" s="210"/>
      <c r="G16" s="5"/>
      <c r="H16" s="10">
        <v>6</v>
      </c>
      <c r="I16" s="46">
        <f t="shared" si="0"/>
        <v>0</v>
      </c>
      <c r="J16" s="208"/>
    </row>
    <row r="17" spans="1:10" ht="17.45" customHeight="1" x14ac:dyDescent="0.25">
      <c r="A17" s="205"/>
      <c r="B17" s="27">
        <v>5</v>
      </c>
      <c r="C17" s="209"/>
      <c r="D17" s="209"/>
      <c r="E17" s="210"/>
      <c r="F17" s="210"/>
      <c r="G17" s="5"/>
      <c r="H17" s="10">
        <v>6</v>
      </c>
      <c r="I17" s="46">
        <f t="shared" si="0"/>
        <v>0</v>
      </c>
      <c r="J17" s="208"/>
    </row>
    <row r="18" spans="1:10" ht="17.45" hidden="1" customHeight="1" x14ac:dyDescent="0.25">
      <c r="A18" s="205"/>
      <c r="B18" s="27">
        <v>6</v>
      </c>
      <c r="C18" s="209"/>
      <c r="D18" s="209"/>
      <c r="E18" s="210"/>
      <c r="F18" s="210"/>
      <c r="G18" s="5"/>
      <c r="H18" s="10">
        <v>6</v>
      </c>
      <c r="I18" s="46">
        <f t="shared" si="0"/>
        <v>0</v>
      </c>
      <c r="J18" s="208"/>
    </row>
    <row r="19" spans="1:10" ht="17.45" hidden="1" customHeight="1" x14ac:dyDescent="0.25">
      <c r="A19" s="205"/>
      <c r="B19" s="27">
        <v>7</v>
      </c>
      <c r="C19" s="209"/>
      <c r="D19" s="209"/>
      <c r="E19" s="210"/>
      <c r="F19" s="210"/>
      <c r="G19" s="5"/>
      <c r="H19" s="10">
        <v>6</v>
      </c>
      <c r="I19" s="46">
        <f t="shared" si="0"/>
        <v>0</v>
      </c>
      <c r="J19" s="208"/>
    </row>
    <row r="20" spans="1:10" hidden="1" x14ac:dyDescent="0.25">
      <c r="A20" s="205"/>
      <c r="B20" s="27">
        <v>8</v>
      </c>
      <c r="C20" s="211"/>
      <c r="D20" s="211"/>
      <c r="E20" s="210"/>
      <c r="F20" s="210"/>
      <c r="G20" s="6"/>
      <c r="H20" s="10">
        <v>6</v>
      </c>
      <c r="I20" s="46">
        <f t="shared" si="0"/>
        <v>0</v>
      </c>
      <c r="J20" s="208"/>
    </row>
    <row r="21" spans="1:10" hidden="1" x14ac:dyDescent="0.25">
      <c r="A21" s="205"/>
      <c r="B21" s="27">
        <v>9</v>
      </c>
      <c r="C21" s="211"/>
      <c r="D21" s="211"/>
      <c r="E21" s="212"/>
      <c r="F21" s="212"/>
      <c r="G21" s="6"/>
      <c r="H21" s="10">
        <v>6</v>
      </c>
      <c r="I21" s="46">
        <f t="shared" si="0"/>
        <v>0</v>
      </c>
      <c r="J21" s="208"/>
    </row>
    <row r="22" spans="1:10" hidden="1" x14ac:dyDescent="0.25">
      <c r="A22" s="205"/>
      <c r="B22" s="27">
        <v>10</v>
      </c>
      <c r="C22" s="217"/>
      <c r="D22" s="217"/>
      <c r="E22" s="218"/>
      <c r="F22" s="218"/>
      <c r="G22" s="7"/>
      <c r="H22" s="10">
        <v>6</v>
      </c>
      <c r="I22" s="46">
        <f t="shared" si="0"/>
        <v>0</v>
      </c>
      <c r="J22" s="208"/>
    </row>
    <row r="23" spans="1:10" x14ac:dyDescent="0.25">
      <c r="A23" s="205"/>
      <c r="B23" s="27"/>
      <c r="C23" s="219"/>
      <c r="D23" s="219"/>
      <c r="E23" s="220"/>
      <c r="F23" s="220"/>
      <c r="G23" s="40"/>
      <c r="H23" s="41"/>
      <c r="I23" s="42"/>
      <c r="J23" s="208"/>
    </row>
    <row r="24" spans="1:10" ht="18.95" customHeight="1" thickBot="1" x14ac:dyDescent="0.3">
      <c r="A24" s="205"/>
      <c r="B24" s="221" t="s">
        <v>15</v>
      </c>
      <c r="C24" s="222"/>
      <c r="D24" s="222"/>
      <c r="E24" s="222"/>
      <c r="F24" s="222"/>
      <c r="G24" s="222"/>
      <c r="H24" s="222"/>
      <c r="I24" s="47">
        <f>SUM(I13:I23)</f>
        <v>0</v>
      </c>
      <c r="J24" s="208"/>
    </row>
    <row r="25" spans="1:10" ht="17.45" customHeight="1" x14ac:dyDescent="0.25">
      <c r="A25" s="205"/>
      <c r="B25" s="223" t="s">
        <v>34</v>
      </c>
      <c r="C25" s="226"/>
      <c r="D25" s="226"/>
      <c r="E25" s="226"/>
      <c r="F25" s="226"/>
      <c r="G25" s="226"/>
      <c r="H25" s="226"/>
      <c r="I25" s="227"/>
      <c r="J25" s="208"/>
    </row>
    <row r="26" spans="1:10" ht="17.45" customHeight="1" x14ac:dyDescent="0.25">
      <c r="A26" s="205"/>
      <c r="B26" s="224"/>
      <c r="C26" s="228"/>
      <c r="D26" s="228"/>
      <c r="E26" s="228"/>
      <c r="F26" s="228"/>
      <c r="G26" s="228"/>
      <c r="H26" s="228"/>
      <c r="I26" s="229"/>
      <c r="J26" s="208"/>
    </row>
    <row r="27" spans="1:10" ht="17.45" customHeight="1" thickBot="1" x14ac:dyDescent="0.3">
      <c r="A27" s="205"/>
      <c r="B27" s="225"/>
      <c r="C27" s="230"/>
      <c r="D27" s="230"/>
      <c r="E27" s="230"/>
      <c r="F27" s="230"/>
      <c r="G27" s="230"/>
      <c r="H27" s="230"/>
      <c r="I27" s="231"/>
      <c r="J27" s="208"/>
    </row>
    <row r="28" spans="1:10" ht="51.75" customHeight="1" x14ac:dyDescent="0.25">
      <c r="A28" s="232" t="s">
        <v>50</v>
      </c>
      <c r="B28" s="28" t="s">
        <v>6</v>
      </c>
      <c r="C28" s="206" t="s">
        <v>53</v>
      </c>
      <c r="D28" s="206"/>
      <c r="E28" s="235" t="s">
        <v>49</v>
      </c>
      <c r="F28" s="235"/>
      <c r="G28" s="29" t="s">
        <v>11</v>
      </c>
      <c r="H28" s="29" t="s">
        <v>12</v>
      </c>
      <c r="I28" s="30" t="s">
        <v>13</v>
      </c>
      <c r="J28" s="213">
        <f>I40</f>
        <v>0</v>
      </c>
    </row>
    <row r="29" spans="1:10" ht="17.45" customHeight="1" x14ac:dyDescent="0.25">
      <c r="A29" s="233"/>
      <c r="B29" s="31">
        <v>1</v>
      </c>
      <c r="C29" s="216">
        <f t="shared" ref="C29:C38" si="1">I13</f>
        <v>0</v>
      </c>
      <c r="D29" s="216"/>
      <c r="E29" s="212"/>
      <c r="F29" s="212"/>
      <c r="G29" s="8"/>
      <c r="H29" s="32" t="s">
        <v>12</v>
      </c>
      <c r="I29" s="48">
        <f t="shared" ref="I29:I38" si="2">(C29*G29)+E29</f>
        <v>0</v>
      </c>
      <c r="J29" s="214"/>
    </row>
    <row r="30" spans="1:10" ht="17.45" customHeight="1" x14ac:dyDescent="0.25">
      <c r="A30" s="233"/>
      <c r="B30" s="31">
        <v>2</v>
      </c>
      <c r="C30" s="216">
        <f t="shared" si="1"/>
        <v>0</v>
      </c>
      <c r="D30" s="216"/>
      <c r="E30" s="212"/>
      <c r="F30" s="212"/>
      <c r="G30" s="8"/>
      <c r="H30" s="32" t="s">
        <v>12</v>
      </c>
      <c r="I30" s="48">
        <f t="shared" si="2"/>
        <v>0</v>
      </c>
      <c r="J30" s="214"/>
    </row>
    <row r="31" spans="1:10" ht="17.45" customHeight="1" x14ac:dyDescent="0.25">
      <c r="A31" s="233"/>
      <c r="B31" s="31">
        <v>3</v>
      </c>
      <c r="C31" s="216">
        <f t="shared" si="1"/>
        <v>0</v>
      </c>
      <c r="D31" s="216"/>
      <c r="E31" s="212"/>
      <c r="F31" s="212"/>
      <c r="G31" s="8"/>
      <c r="H31" s="32" t="s">
        <v>12</v>
      </c>
      <c r="I31" s="48">
        <f t="shared" si="2"/>
        <v>0</v>
      </c>
      <c r="J31" s="214"/>
    </row>
    <row r="32" spans="1:10" ht="17.45" customHeight="1" x14ac:dyDescent="0.25">
      <c r="A32" s="233"/>
      <c r="B32" s="31">
        <v>4</v>
      </c>
      <c r="C32" s="216">
        <f t="shared" si="1"/>
        <v>0</v>
      </c>
      <c r="D32" s="216"/>
      <c r="E32" s="212"/>
      <c r="F32" s="212"/>
      <c r="G32" s="8"/>
      <c r="H32" s="32" t="s">
        <v>12</v>
      </c>
      <c r="I32" s="48">
        <f t="shared" si="2"/>
        <v>0</v>
      </c>
      <c r="J32" s="214"/>
    </row>
    <row r="33" spans="1:10" ht="17.45" customHeight="1" x14ac:dyDescent="0.25">
      <c r="A33" s="233"/>
      <c r="B33" s="31">
        <v>5</v>
      </c>
      <c r="C33" s="216">
        <f t="shared" si="1"/>
        <v>0</v>
      </c>
      <c r="D33" s="216"/>
      <c r="E33" s="212"/>
      <c r="F33" s="212"/>
      <c r="G33" s="8"/>
      <c r="H33" s="32" t="s">
        <v>12</v>
      </c>
      <c r="I33" s="48">
        <f t="shared" si="2"/>
        <v>0</v>
      </c>
      <c r="J33" s="214"/>
    </row>
    <row r="34" spans="1:10" ht="17.45" hidden="1" customHeight="1" x14ac:dyDescent="0.25">
      <c r="A34" s="233"/>
      <c r="B34" s="31">
        <v>6</v>
      </c>
      <c r="C34" s="216">
        <f t="shared" si="1"/>
        <v>0</v>
      </c>
      <c r="D34" s="216"/>
      <c r="E34" s="212"/>
      <c r="F34" s="212"/>
      <c r="G34" s="8"/>
      <c r="H34" s="32" t="s">
        <v>12</v>
      </c>
      <c r="I34" s="48">
        <f t="shared" si="2"/>
        <v>0</v>
      </c>
      <c r="J34" s="214"/>
    </row>
    <row r="35" spans="1:10" ht="17.45" hidden="1" customHeight="1" x14ac:dyDescent="0.25">
      <c r="A35" s="233"/>
      <c r="B35" s="31">
        <v>7</v>
      </c>
      <c r="C35" s="216">
        <f t="shared" si="1"/>
        <v>0</v>
      </c>
      <c r="D35" s="216"/>
      <c r="E35" s="212"/>
      <c r="F35" s="212"/>
      <c r="G35" s="8"/>
      <c r="H35" s="32" t="s">
        <v>12</v>
      </c>
      <c r="I35" s="48">
        <f t="shared" si="2"/>
        <v>0</v>
      </c>
      <c r="J35" s="214"/>
    </row>
    <row r="36" spans="1:10" ht="17.45" hidden="1" customHeight="1" x14ac:dyDescent="0.25">
      <c r="A36" s="233"/>
      <c r="B36" s="31">
        <v>8</v>
      </c>
      <c r="C36" s="216">
        <f t="shared" si="1"/>
        <v>0</v>
      </c>
      <c r="D36" s="216"/>
      <c r="E36" s="212"/>
      <c r="F36" s="212"/>
      <c r="G36" s="8"/>
      <c r="H36" s="32" t="s">
        <v>12</v>
      </c>
      <c r="I36" s="48">
        <f t="shared" si="2"/>
        <v>0</v>
      </c>
      <c r="J36" s="214"/>
    </row>
    <row r="37" spans="1:10" ht="17.45" hidden="1" customHeight="1" x14ac:dyDescent="0.25">
      <c r="A37" s="233"/>
      <c r="B37" s="31">
        <v>9</v>
      </c>
      <c r="C37" s="216">
        <f t="shared" si="1"/>
        <v>0</v>
      </c>
      <c r="D37" s="216"/>
      <c r="E37" s="212"/>
      <c r="F37" s="212"/>
      <c r="G37" s="8"/>
      <c r="H37" s="32" t="s">
        <v>12</v>
      </c>
      <c r="I37" s="48">
        <f t="shared" si="2"/>
        <v>0</v>
      </c>
      <c r="J37" s="214"/>
    </row>
    <row r="38" spans="1:10" ht="17.45" hidden="1" customHeight="1" x14ac:dyDescent="0.25">
      <c r="A38" s="233"/>
      <c r="B38" s="31">
        <v>10</v>
      </c>
      <c r="C38" s="216">
        <f t="shared" si="1"/>
        <v>0</v>
      </c>
      <c r="D38" s="216"/>
      <c r="E38" s="218"/>
      <c r="F38" s="218"/>
      <c r="G38" s="8"/>
      <c r="H38" s="32" t="s">
        <v>12</v>
      </c>
      <c r="I38" s="48">
        <f t="shared" si="2"/>
        <v>0</v>
      </c>
      <c r="J38" s="214"/>
    </row>
    <row r="39" spans="1:10" ht="17.45" customHeight="1" x14ac:dyDescent="0.25">
      <c r="A39" s="233"/>
      <c r="B39" s="31"/>
      <c r="C39" s="236"/>
      <c r="D39" s="236"/>
      <c r="E39" s="237"/>
      <c r="F39" s="237"/>
      <c r="G39" s="43"/>
      <c r="H39" s="44"/>
      <c r="I39" s="45"/>
      <c r="J39" s="214"/>
    </row>
    <row r="40" spans="1:10" ht="18.95" customHeight="1" thickBot="1" x14ac:dyDescent="0.3">
      <c r="A40" s="234"/>
      <c r="B40" s="238" t="s">
        <v>10</v>
      </c>
      <c r="C40" s="239"/>
      <c r="D40" s="239"/>
      <c r="E40" s="239"/>
      <c r="F40" s="239"/>
      <c r="G40" s="239"/>
      <c r="H40" s="240"/>
      <c r="I40" s="49">
        <f>SUM(I29:I39)</f>
        <v>0</v>
      </c>
      <c r="J40" s="215"/>
    </row>
    <row r="41" spans="1:10" ht="42" customHeight="1" x14ac:dyDescent="0.25">
      <c r="A41" s="204" t="s">
        <v>35</v>
      </c>
      <c r="B41" s="242" t="s">
        <v>51</v>
      </c>
      <c r="C41" s="243"/>
      <c r="D41" s="243"/>
      <c r="E41" s="243"/>
      <c r="F41" s="243"/>
      <c r="G41" s="243"/>
      <c r="H41" s="244"/>
      <c r="I41" s="34">
        <v>0</v>
      </c>
      <c r="J41" s="261">
        <f>I41</f>
        <v>0</v>
      </c>
    </row>
    <row r="42" spans="1:10" x14ac:dyDescent="0.25">
      <c r="A42" s="205"/>
      <c r="B42" s="263" t="s">
        <v>52</v>
      </c>
      <c r="C42" s="265"/>
      <c r="D42" s="265"/>
      <c r="E42" s="265"/>
      <c r="F42" s="265"/>
      <c r="G42" s="265"/>
      <c r="H42" s="265"/>
      <c r="I42" s="266"/>
      <c r="J42" s="208"/>
    </row>
    <row r="43" spans="1:10" ht="29.25" customHeight="1" thickBot="1" x14ac:dyDescent="0.3">
      <c r="A43" s="241"/>
      <c r="B43" s="264"/>
      <c r="C43" s="267"/>
      <c r="D43" s="267"/>
      <c r="E43" s="267"/>
      <c r="F43" s="267"/>
      <c r="G43" s="267"/>
      <c r="H43" s="267"/>
      <c r="I43" s="268"/>
      <c r="J43" s="262"/>
    </row>
    <row r="44" spans="1:10" ht="30" customHeight="1" thickBot="1" x14ac:dyDescent="0.3">
      <c r="A44" s="78" t="s">
        <v>44</v>
      </c>
      <c r="B44" s="269" t="s">
        <v>22</v>
      </c>
      <c r="C44" s="270"/>
      <c r="D44" s="270"/>
      <c r="E44" s="270"/>
      <c r="F44" s="270"/>
      <c r="G44" s="270"/>
      <c r="H44" s="270"/>
      <c r="I44" s="1">
        <v>0</v>
      </c>
      <c r="J44" s="79">
        <f>I44</f>
        <v>0</v>
      </c>
    </row>
    <row r="45" spans="1:10" ht="14.45" customHeight="1" thickBot="1" x14ac:dyDescent="0.3">
      <c r="A45" s="204" t="s">
        <v>36</v>
      </c>
      <c r="B45" s="271" t="s">
        <v>30</v>
      </c>
      <c r="C45" s="272"/>
      <c r="D45" s="272"/>
      <c r="E45" s="272"/>
      <c r="F45" s="272"/>
      <c r="G45" s="272"/>
      <c r="H45" s="272"/>
      <c r="I45" s="273"/>
      <c r="J45" s="274">
        <f>SUM(I49:I54)</f>
        <v>0</v>
      </c>
    </row>
    <row r="46" spans="1:10" ht="12" customHeight="1" x14ac:dyDescent="0.25">
      <c r="A46" s="205"/>
      <c r="B46" s="9"/>
      <c r="C46" s="277" t="s">
        <v>27</v>
      </c>
      <c r="D46" s="278"/>
      <c r="E46" s="279"/>
      <c r="F46" s="277" t="s">
        <v>29</v>
      </c>
      <c r="G46" s="278"/>
      <c r="H46" s="280"/>
      <c r="I46" s="14" t="s">
        <v>31</v>
      </c>
      <c r="J46" s="275"/>
    </row>
    <row r="47" spans="1:10" x14ac:dyDescent="0.25">
      <c r="A47" s="233"/>
      <c r="B47" s="281" t="s">
        <v>34</v>
      </c>
      <c r="C47" s="317"/>
      <c r="D47" s="246"/>
      <c r="E47" s="247"/>
      <c r="F47" s="318"/>
      <c r="G47" s="252"/>
      <c r="H47" s="252"/>
      <c r="I47" s="253"/>
      <c r="J47" s="275"/>
    </row>
    <row r="48" spans="1:10" x14ac:dyDescent="0.25">
      <c r="A48" s="233"/>
      <c r="B48" s="282"/>
      <c r="C48" s="248"/>
      <c r="D48" s="249"/>
      <c r="E48" s="250"/>
      <c r="F48" s="254"/>
      <c r="G48" s="255"/>
      <c r="H48" s="255"/>
      <c r="I48" s="256"/>
      <c r="J48" s="275"/>
    </row>
    <row r="49" spans="1:10" ht="14.1" customHeight="1" x14ac:dyDescent="0.25">
      <c r="A49" s="233"/>
      <c r="B49" s="2" t="s">
        <v>28</v>
      </c>
      <c r="C49" s="257"/>
      <c r="D49" s="257"/>
      <c r="E49" s="257"/>
      <c r="F49" s="257"/>
      <c r="G49" s="257"/>
      <c r="H49" s="258"/>
      <c r="I49" s="51">
        <f>C49+F49</f>
        <v>0</v>
      </c>
      <c r="J49" s="275"/>
    </row>
    <row r="50" spans="1:10" ht="14.45" customHeight="1" x14ac:dyDescent="0.25">
      <c r="A50" s="205"/>
      <c r="B50" s="2" t="s">
        <v>17</v>
      </c>
      <c r="C50" s="259"/>
      <c r="D50" s="259"/>
      <c r="E50" s="259"/>
      <c r="F50" s="259"/>
      <c r="G50" s="259"/>
      <c r="H50" s="260"/>
      <c r="I50" s="51">
        <f>C50+F50</f>
        <v>0</v>
      </c>
      <c r="J50" s="276"/>
    </row>
    <row r="51" spans="1:10" ht="14.45" customHeight="1" x14ac:dyDescent="0.25">
      <c r="A51" s="205"/>
      <c r="B51" s="3" t="s">
        <v>18</v>
      </c>
      <c r="C51" s="259"/>
      <c r="D51" s="259"/>
      <c r="E51" s="259"/>
      <c r="F51" s="259"/>
      <c r="G51" s="259"/>
      <c r="H51" s="260"/>
      <c r="I51" s="51">
        <f>C51+F51</f>
        <v>0</v>
      </c>
      <c r="J51" s="276"/>
    </row>
    <row r="52" spans="1:10" ht="14.1" customHeight="1" x14ac:dyDescent="0.25">
      <c r="A52" s="205"/>
      <c r="B52" s="4" t="s">
        <v>19</v>
      </c>
      <c r="C52" s="259"/>
      <c r="D52" s="259"/>
      <c r="E52" s="259"/>
      <c r="F52" s="259"/>
      <c r="G52" s="259"/>
      <c r="H52" s="260"/>
      <c r="I52" s="51">
        <f>C52+F52</f>
        <v>0</v>
      </c>
      <c r="J52" s="276"/>
    </row>
    <row r="53" spans="1:10" ht="14.45" customHeight="1" thickBot="1" x14ac:dyDescent="0.3">
      <c r="A53" s="205"/>
      <c r="B53" s="4" t="s">
        <v>20</v>
      </c>
      <c r="C53" s="259"/>
      <c r="D53" s="259"/>
      <c r="E53" s="259"/>
      <c r="F53" s="259"/>
      <c r="G53" s="259"/>
      <c r="H53" s="260"/>
      <c r="I53" s="51">
        <f>C53+F53</f>
        <v>0</v>
      </c>
      <c r="J53" s="276"/>
    </row>
    <row r="54" spans="1:10" ht="14.45" customHeight="1" thickBot="1" x14ac:dyDescent="0.3">
      <c r="A54" s="205"/>
      <c r="B54" s="11" t="s">
        <v>23</v>
      </c>
      <c r="C54" s="12" t="s">
        <v>25</v>
      </c>
      <c r="D54" s="13">
        <v>0</v>
      </c>
      <c r="E54" s="82" t="s">
        <v>26</v>
      </c>
      <c r="F54" s="38" t="s">
        <v>151</v>
      </c>
      <c r="G54" s="293" t="s">
        <v>24</v>
      </c>
      <c r="H54" s="293"/>
      <c r="I54" s="50">
        <f>D54*F54</f>
        <v>0</v>
      </c>
      <c r="J54" s="276"/>
    </row>
    <row r="55" spans="1:10" x14ac:dyDescent="0.25">
      <c r="A55" s="232" t="s">
        <v>45</v>
      </c>
      <c r="B55" s="288" t="s">
        <v>8</v>
      </c>
      <c r="C55" s="289"/>
      <c r="D55" s="289"/>
      <c r="E55" s="289"/>
      <c r="F55" s="289"/>
      <c r="G55" s="289"/>
      <c r="H55" s="289"/>
      <c r="I55" s="290"/>
      <c r="J55" s="283">
        <f>SUM(I56:I71)</f>
        <v>0</v>
      </c>
    </row>
    <row r="56" spans="1:10" x14ac:dyDescent="0.25">
      <c r="A56" s="233"/>
      <c r="B56" s="285"/>
      <c r="C56" s="285"/>
      <c r="D56" s="285"/>
      <c r="E56" s="285"/>
      <c r="F56" s="285"/>
      <c r="G56" s="285"/>
      <c r="H56" s="285"/>
      <c r="I56" s="35">
        <v>0</v>
      </c>
      <c r="J56" s="275"/>
    </row>
    <row r="57" spans="1:10" x14ac:dyDescent="0.25">
      <c r="A57" s="233"/>
      <c r="B57" s="285"/>
      <c r="C57" s="285"/>
      <c r="D57" s="285"/>
      <c r="E57" s="285"/>
      <c r="F57" s="285"/>
      <c r="G57" s="285"/>
      <c r="H57" s="285"/>
      <c r="I57" s="35">
        <v>0</v>
      </c>
      <c r="J57" s="275"/>
    </row>
    <row r="58" spans="1:10" x14ac:dyDescent="0.25">
      <c r="A58" s="233"/>
      <c r="B58" s="285"/>
      <c r="C58" s="285"/>
      <c r="D58" s="285"/>
      <c r="E58" s="285"/>
      <c r="F58" s="285"/>
      <c r="G58" s="285"/>
      <c r="H58" s="285"/>
      <c r="I58" s="35">
        <v>0</v>
      </c>
      <c r="J58" s="275"/>
    </row>
    <row r="59" spans="1:10" x14ac:dyDescent="0.25">
      <c r="A59" s="233"/>
      <c r="B59" s="285"/>
      <c r="C59" s="285"/>
      <c r="D59" s="285"/>
      <c r="E59" s="285"/>
      <c r="F59" s="285"/>
      <c r="G59" s="285"/>
      <c r="H59" s="285"/>
      <c r="I59" s="35">
        <v>0</v>
      </c>
      <c r="J59" s="275"/>
    </row>
    <row r="60" spans="1:10" hidden="1" x14ac:dyDescent="0.25">
      <c r="A60" s="233"/>
      <c r="B60" s="285"/>
      <c r="C60" s="285"/>
      <c r="D60" s="285"/>
      <c r="E60" s="285"/>
      <c r="F60" s="285"/>
      <c r="G60" s="285"/>
      <c r="H60" s="285"/>
      <c r="I60" s="35">
        <v>0</v>
      </c>
      <c r="J60" s="275"/>
    </row>
    <row r="61" spans="1:10" hidden="1" x14ac:dyDescent="0.25">
      <c r="A61" s="233"/>
      <c r="B61" s="285"/>
      <c r="C61" s="285"/>
      <c r="D61" s="285"/>
      <c r="E61" s="285"/>
      <c r="F61" s="285"/>
      <c r="G61" s="285"/>
      <c r="H61" s="285"/>
      <c r="I61" s="35">
        <v>0</v>
      </c>
      <c r="J61" s="275"/>
    </row>
    <row r="62" spans="1:10" hidden="1" x14ac:dyDescent="0.25">
      <c r="A62" s="233"/>
      <c r="B62" s="285"/>
      <c r="C62" s="285"/>
      <c r="D62" s="285"/>
      <c r="E62" s="285"/>
      <c r="F62" s="285"/>
      <c r="G62" s="285"/>
      <c r="H62" s="285"/>
      <c r="I62" s="35">
        <v>0</v>
      </c>
      <c r="J62" s="275"/>
    </row>
    <row r="63" spans="1:10" hidden="1" x14ac:dyDescent="0.25">
      <c r="A63" s="233"/>
      <c r="B63" s="285"/>
      <c r="C63" s="285"/>
      <c r="D63" s="285"/>
      <c r="E63" s="285"/>
      <c r="F63" s="285"/>
      <c r="G63" s="285"/>
      <c r="H63" s="285"/>
      <c r="I63" s="35">
        <v>0</v>
      </c>
      <c r="J63" s="275"/>
    </row>
    <row r="64" spans="1:10" hidden="1" x14ac:dyDescent="0.25">
      <c r="A64" s="233"/>
      <c r="B64" s="285"/>
      <c r="C64" s="285"/>
      <c r="D64" s="285"/>
      <c r="E64" s="285"/>
      <c r="F64" s="285"/>
      <c r="G64" s="285"/>
      <c r="H64" s="285"/>
      <c r="I64" s="35">
        <v>0</v>
      </c>
      <c r="J64" s="275"/>
    </row>
    <row r="65" spans="1:10" hidden="1" x14ac:dyDescent="0.25">
      <c r="A65" s="233"/>
      <c r="B65" s="285"/>
      <c r="C65" s="285"/>
      <c r="D65" s="285"/>
      <c r="E65" s="285"/>
      <c r="F65" s="285"/>
      <c r="G65" s="285"/>
      <c r="H65" s="285"/>
      <c r="I65" s="35">
        <v>0</v>
      </c>
      <c r="J65" s="275"/>
    </row>
    <row r="66" spans="1:10" hidden="1" x14ac:dyDescent="0.25">
      <c r="A66" s="233"/>
      <c r="B66" s="285"/>
      <c r="C66" s="285"/>
      <c r="D66" s="285"/>
      <c r="E66" s="285"/>
      <c r="F66" s="285"/>
      <c r="G66" s="285"/>
      <c r="H66" s="285"/>
      <c r="I66" s="35">
        <v>0</v>
      </c>
      <c r="J66" s="275"/>
    </row>
    <row r="67" spans="1:10" hidden="1" x14ac:dyDescent="0.25">
      <c r="A67" s="233"/>
      <c r="B67" s="285"/>
      <c r="C67" s="285"/>
      <c r="D67" s="285"/>
      <c r="E67" s="285"/>
      <c r="F67" s="285"/>
      <c r="G67" s="285"/>
      <c r="H67" s="285"/>
      <c r="I67" s="35">
        <v>0</v>
      </c>
      <c r="J67" s="275"/>
    </row>
    <row r="68" spans="1:10" hidden="1" x14ac:dyDescent="0.25">
      <c r="A68" s="233"/>
      <c r="B68" s="285"/>
      <c r="C68" s="285"/>
      <c r="D68" s="285"/>
      <c r="E68" s="285"/>
      <c r="F68" s="285"/>
      <c r="G68" s="285"/>
      <c r="H68" s="285"/>
      <c r="I68" s="35">
        <v>0</v>
      </c>
      <c r="J68" s="275"/>
    </row>
    <row r="69" spans="1:10" hidden="1" x14ac:dyDescent="0.25">
      <c r="A69" s="233"/>
      <c r="B69" s="285"/>
      <c r="C69" s="285"/>
      <c r="D69" s="285"/>
      <c r="E69" s="285"/>
      <c r="F69" s="285"/>
      <c r="G69" s="285"/>
      <c r="H69" s="285"/>
      <c r="I69" s="35">
        <v>0</v>
      </c>
      <c r="J69" s="275"/>
    </row>
    <row r="70" spans="1:10" hidden="1" x14ac:dyDescent="0.25">
      <c r="A70" s="233"/>
      <c r="B70" s="285"/>
      <c r="C70" s="285"/>
      <c r="D70" s="285"/>
      <c r="E70" s="285"/>
      <c r="F70" s="285"/>
      <c r="G70" s="285"/>
      <c r="H70" s="285"/>
      <c r="I70" s="35">
        <v>0</v>
      </c>
      <c r="J70" s="275"/>
    </row>
    <row r="71" spans="1:10" ht="18.75" thickBot="1" x14ac:dyDescent="0.3">
      <c r="A71" s="234"/>
      <c r="B71" s="286"/>
      <c r="C71" s="287"/>
      <c r="D71" s="287"/>
      <c r="E71" s="287"/>
      <c r="F71" s="287"/>
      <c r="G71" s="287"/>
      <c r="H71" s="287"/>
      <c r="I71" s="36">
        <v>0</v>
      </c>
      <c r="J71" s="284"/>
    </row>
    <row r="72" spans="1:10" ht="18" customHeight="1" x14ac:dyDescent="0.25">
      <c r="A72" s="204" t="s">
        <v>43</v>
      </c>
      <c r="B72" s="288" t="s">
        <v>9</v>
      </c>
      <c r="C72" s="289"/>
      <c r="D72" s="289"/>
      <c r="E72" s="289"/>
      <c r="F72" s="289"/>
      <c r="G72" s="289"/>
      <c r="H72" s="289"/>
      <c r="I72" s="290"/>
      <c r="J72" s="283">
        <f>SUM(I73:I87)</f>
        <v>0</v>
      </c>
    </row>
    <row r="73" spans="1:10" x14ac:dyDescent="0.25">
      <c r="A73" s="205"/>
      <c r="B73" s="315"/>
      <c r="C73" s="316"/>
      <c r="D73" s="316"/>
      <c r="E73" s="316"/>
      <c r="F73" s="316"/>
      <c r="G73" s="316"/>
      <c r="H73" s="316"/>
      <c r="I73" s="35">
        <v>0</v>
      </c>
      <c r="J73" s="275"/>
    </row>
    <row r="74" spans="1:10" x14ac:dyDescent="0.25">
      <c r="A74" s="205"/>
      <c r="B74" s="315"/>
      <c r="C74" s="316"/>
      <c r="D74" s="316"/>
      <c r="E74" s="316"/>
      <c r="F74" s="316"/>
      <c r="G74" s="316"/>
      <c r="H74" s="316"/>
      <c r="I74" s="35">
        <v>0</v>
      </c>
      <c r="J74" s="275"/>
    </row>
    <row r="75" spans="1:10" hidden="1" x14ac:dyDescent="0.25">
      <c r="A75" s="205"/>
      <c r="B75" s="315"/>
      <c r="C75" s="316"/>
      <c r="D75" s="316"/>
      <c r="E75" s="316"/>
      <c r="F75" s="316"/>
      <c r="G75" s="316"/>
      <c r="H75" s="316"/>
      <c r="I75" s="35">
        <v>0</v>
      </c>
      <c r="J75" s="275"/>
    </row>
    <row r="76" spans="1:10" hidden="1" x14ac:dyDescent="0.25">
      <c r="A76" s="205"/>
      <c r="B76" s="315"/>
      <c r="C76" s="316"/>
      <c r="D76" s="316"/>
      <c r="E76" s="316"/>
      <c r="F76" s="316"/>
      <c r="G76" s="316"/>
      <c r="H76" s="316"/>
      <c r="I76" s="35">
        <v>0</v>
      </c>
      <c r="J76" s="275"/>
    </row>
    <row r="77" spans="1:10" hidden="1" x14ac:dyDescent="0.25">
      <c r="A77" s="205"/>
      <c r="B77" s="315"/>
      <c r="C77" s="316"/>
      <c r="D77" s="316"/>
      <c r="E77" s="316"/>
      <c r="F77" s="316"/>
      <c r="G77" s="316"/>
      <c r="H77" s="316"/>
      <c r="I77" s="35">
        <v>0</v>
      </c>
      <c r="J77" s="275"/>
    </row>
    <row r="78" spans="1:10" hidden="1" x14ac:dyDescent="0.25">
      <c r="A78" s="205"/>
      <c r="B78" s="315"/>
      <c r="C78" s="316"/>
      <c r="D78" s="316"/>
      <c r="E78" s="316"/>
      <c r="F78" s="316"/>
      <c r="G78" s="316"/>
      <c r="H78" s="316"/>
      <c r="I78" s="35">
        <v>0</v>
      </c>
      <c r="J78" s="275"/>
    </row>
    <row r="79" spans="1:10" hidden="1" x14ac:dyDescent="0.25">
      <c r="A79" s="205"/>
      <c r="B79" s="315"/>
      <c r="C79" s="316"/>
      <c r="D79" s="316"/>
      <c r="E79" s="316"/>
      <c r="F79" s="316"/>
      <c r="G79" s="316"/>
      <c r="H79" s="316"/>
      <c r="I79" s="35">
        <v>0</v>
      </c>
      <c r="J79" s="275"/>
    </row>
    <row r="80" spans="1:10" hidden="1" x14ac:dyDescent="0.25">
      <c r="A80" s="205"/>
      <c r="B80" s="315"/>
      <c r="C80" s="316"/>
      <c r="D80" s="316"/>
      <c r="E80" s="316"/>
      <c r="F80" s="316"/>
      <c r="G80" s="316"/>
      <c r="H80" s="316"/>
      <c r="I80" s="35">
        <v>0</v>
      </c>
      <c r="J80" s="275"/>
    </row>
    <row r="81" spans="1:10" hidden="1" x14ac:dyDescent="0.25">
      <c r="A81" s="205"/>
      <c r="B81" s="315"/>
      <c r="C81" s="316"/>
      <c r="D81" s="316"/>
      <c r="E81" s="316"/>
      <c r="F81" s="316"/>
      <c r="G81" s="316"/>
      <c r="H81" s="316"/>
      <c r="I81" s="35">
        <v>0</v>
      </c>
      <c r="J81" s="275"/>
    </row>
    <row r="82" spans="1:10" hidden="1" x14ac:dyDescent="0.25">
      <c r="A82" s="205"/>
      <c r="B82" s="315"/>
      <c r="C82" s="316"/>
      <c r="D82" s="316"/>
      <c r="E82" s="316"/>
      <c r="F82" s="316"/>
      <c r="G82" s="316"/>
      <c r="H82" s="316"/>
      <c r="I82" s="35">
        <v>0</v>
      </c>
      <c r="J82" s="275"/>
    </row>
    <row r="83" spans="1:10" hidden="1" x14ac:dyDescent="0.25">
      <c r="A83" s="205"/>
      <c r="B83" s="315"/>
      <c r="C83" s="316"/>
      <c r="D83" s="316"/>
      <c r="E83" s="316"/>
      <c r="F83" s="316"/>
      <c r="G83" s="316"/>
      <c r="H83" s="316"/>
      <c r="I83" s="35">
        <v>0</v>
      </c>
      <c r="J83" s="275"/>
    </row>
    <row r="84" spans="1:10" hidden="1" x14ac:dyDescent="0.25">
      <c r="A84" s="205"/>
      <c r="B84" s="315"/>
      <c r="C84" s="316"/>
      <c r="D84" s="316"/>
      <c r="E84" s="316"/>
      <c r="F84" s="316"/>
      <c r="G84" s="316"/>
      <c r="H84" s="316"/>
      <c r="I84" s="35">
        <v>0</v>
      </c>
      <c r="J84" s="275"/>
    </row>
    <row r="85" spans="1:10" hidden="1" x14ac:dyDescent="0.25">
      <c r="A85" s="205"/>
      <c r="B85" s="315"/>
      <c r="C85" s="316"/>
      <c r="D85" s="316"/>
      <c r="E85" s="316"/>
      <c r="F85" s="316"/>
      <c r="G85" s="316"/>
      <c r="H85" s="316"/>
      <c r="I85" s="35">
        <v>0</v>
      </c>
      <c r="J85" s="275"/>
    </row>
    <row r="86" spans="1:10" hidden="1" x14ac:dyDescent="0.25">
      <c r="A86" s="205"/>
      <c r="B86" s="315"/>
      <c r="C86" s="316"/>
      <c r="D86" s="316"/>
      <c r="E86" s="316"/>
      <c r="F86" s="316"/>
      <c r="G86" s="316"/>
      <c r="H86" s="316"/>
      <c r="I86" s="35">
        <v>0</v>
      </c>
      <c r="J86" s="275"/>
    </row>
    <row r="87" spans="1:10" ht="18" customHeight="1" thickBot="1" x14ac:dyDescent="0.3">
      <c r="A87" s="241"/>
      <c r="B87" s="291"/>
      <c r="C87" s="292"/>
      <c r="D87" s="292"/>
      <c r="E87" s="292"/>
      <c r="F87" s="292"/>
      <c r="G87" s="292"/>
      <c r="H87" s="292"/>
      <c r="I87" s="37">
        <v>0</v>
      </c>
      <c r="J87" s="284"/>
    </row>
    <row r="88" spans="1:10" ht="26.25" thickBot="1" x14ac:dyDescent="0.3">
      <c r="A88" s="33" t="s">
        <v>41</v>
      </c>
      <c r="B88" s="298" t="s">
        <v>38</v>
      </c>
      <c r="C88" s="299"/>
      <c r="D88" s="299"/>
      <c r="E88" s="299"/>
      <c r="F88" s="299"/>
      <c r="G88" s="299"/>
      <c r="H88" s="299"/>
      <c r="I88" s="300"/>
      <c r="J88" s="79">
        <f>SUM(J12:J87)</f>
        <v>0</v>
      </c>
    </row>
    <row r="89" spans="1:10" ht="21.95" customHeight="1" x14ac:dyDescent="0.25">
      <c r="A89" s="204" t="s">
        <v>40</v>
      </c>
      <c r="B89" s="301" t="s">
        <v>39</v>
      </c>
      <c r="C89" s="302"/>
      <c r="D89" s="302"/>
      <c r="E89" s="305">
        <v>0</v>
      </c>
      <c r="F89" s="306"/>
      <c r="G89" s="309">
        <f>J88*E89</f>
        <v>0</v>
      </c>
      <c r="H89" s="310"/>
      <c r="I89" s="311"/>
      <c r="J89" s="207">
        <f>G89</f>
        <v>0</v>
      </c>
    </row>
    <row r="90" spans="1:10" ht="21.95" customHeight="1" thickBot="1" x14ac:dyDescent="0.3">
      <c r="A90" s="241"/>
      <c r="B90" s="303"/>
      <c r="C90" s="304"/>
      <c r="D90" s="304"/>
      <c r="E90" s="307"/>
      <c r="F90" s="308"/>
      <c r="G90" s="312"/>
      <c r="H90" s="313"/>
      <c r="I90" s="314"/>
      <c r="J90" s="262"/>
    </row>
    <row r="91" spans="1:10" ht="18.75" thickBot="1" x14ac:dyDescent="0.3">
      <c r="A91" s="77" t="s">
        <v>37</v>
      </c>
      <c r="B91" s="294" t="s">
        <v>42</v>
      </c>
      <c r="C91" s="295"/>
      <c r="D91" s="295"/>
      <c r="E91" s="295"/>
      <c r="F91" s="295"/>
      <c r="G91" s="295"/>
      <c r="H91" s="295"/>
      <c r="I91" s="296"/>
      <c r="J91" s="79">
        <f>J88+J89</f>
        <v>0</v>
      </c>
    </row>
    <row r="92" spans="1:10" x14ac:dyDescent="0.25">
      <c r="A92" s="52"/>
      <c r="B92" s="53"/>
      <c r="C92" s="53"/>
      <c r="D92" s="53"/>
      <c r="E92" s="53"/>
      <c r="F92" s="53"/>
      <c r="G92" s="53"/>
      <c r="H92" s="53"/>
      <c r="I92" s="53"/>
      <c r="J92" s="54"/>
    </row>
    <row r="93" spans="1:10" x14ac:dyDescent="0.25">
      <c r="A93" s="297" t="s">
        <v>32</v>
      </c>
      <c r="B93" s="297"/>
      <c r="C93" s="297"/>
      <c r="D93" s="297"/>
      <c r="E93" s="297"/>
      <c r="F93" s="297"/>
      <c r="G93" s="297"/>
      <c r="H93" s="297"/>
      <c r="I93" s="297"/>
      <c r="J93" s="297"/>
    </row>
  </sheetData>
  <sheetProtection sheet="1" formatRows="0" insertRows="0"/>
  <mergeCells count="136">
    <mergeCell ref="B86:H86"/>
    <mergeCell ref="B61:H61"/>
    <mergeCell ref="B62:H62"/>
    <mergeCell ref="B63:H63"/>
    <mergeCell ref="B64:H64"/>
    <mergeCell ref="B65:H65"/>
    <mergeCell ref="B77:H77"/>
    <mergeCell ref="B78:H78"/>
    <mergeCell ref="B79:H79"/>
    <mergeCell ref="B80:H80"/>
    <mergeCell ref="B81:H81"/>
    <mergeCell ref="A72:A87"/>
    <mergeCell ref="B72:I72"/>
    <mergeCell ref="B87:H87"/>
    <mergeCell ref="G54:H54"/>
    <mergeCell ref="A55:A71"/>
    <mergeCell ref="B55:I55"/>
    <mergeCell ref="A45:A54"/>
    <mergeCell ref="B91:I91"/>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C47:E48"/>
    <mergeCell ref="F47:I48"/>
    <mergeCell ref="C49:E49"/>
    <mergeCell ref="F49:H49"/>
    <mergeCell ref="C50:E50"/>
    <mergeCell ref="F50:H50"/>
    <mergeCell ref="J41:J43"/>
    <mergeCell ref="B42:B43"/>
    <mergeCell ref="C42:I43"/>
    <mergeCell ref="B44:H44"/>
    <mergeCell ref="B45:I45"/>
    <mergeCell ref="J45:J54"/>
    <mergeCell ref="C46:E46"/>
    <mergeCell ref="F46:H46"/>
    <mergeCell ref="B47:B48"/>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7:D17"/>
    <mergeCell ref="C15:D15"/>
    <mergeCell ref="C19:D19"/>
    <mergeCell ref="E19:F19"/>
    <mergeCell ref="C20:D20"/>
    <mergeCell ref="E20:F20"/>
    <mergeCell ref="C21:D21"/>
    <mergeCell ref="E21:F21"/>
    <mergeCell ref="E15:F15"/>
    <mergeCell ref="C16:D16"/>
    <mergeCell ref="E16:F16"/>
    <mergeCell ref="E17:F17"/>
    <mergeCell ref="C18:D18"/>
    <mergeCell ref="E18:F18"/>
    <mergeCell ref="A1:J1"/>
    <mergeCell ref="A3:J3"/>
    <mergeCell ref="A6:A10"/>
    <mergeCell ref="D6:I6"/>
    <mergeCell ref="J6:J10"/>
    <mergeCell ref="D7:I7"/>
    <mergeCell ref="D8:I8"/>
    <mergeCell ref="D9:I9"/>
    <mergeCell ref="D10:I10"/>
  </mergeCells>
  <pageMargins left="0.7" right="0.45" top="0.2" bottom="0.18" header="0.17" footer="0.17"/>
  <pageSetup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5BA5-716E-45FF-A0EE-A6D39581BE53}">
  <sheetPr>
    <pageSetUpPr fitToPage="1"/>
  </sheetPr>
  <dimension ref="B1:E55"/>
  <sheetViews>
    <sheetView zoomScaleNormal="100" workbookViewId="0">
      <selection activeCell="H16" sqref="H16"/>
    </sheetView>
  </sheetViews>
  <sheetFormatPr defaultRowHeight="15" x14ac:dyDescent="0.25"/>
  <cols>
    <col min="1" max="1" width="8.7265625" style="71"/>
    <col min="2" max="2" width="1.6328125" style="71" customWidth="1"/>
    <col min="3" max="3" width="32.54296875" style="71" customWidth="1"/>
    <col min="4" max="4" width="63.08984375" style="72" customWidth="1"/>
    <col min="5" max="5" width="1.453125" style="71" customWidth="1"/>
    <col min="6" max="16384" width="8.7265625" style="71"/>
  </cols>
  <sheetData>
    <row r="1" spans="2:5" ht="15.75" thickBot="1" x14ac:dyDescent="0.3"/>
    <row r="2" spans="2:5" ht="27" thickBot="1" x14ac:dyDescent="0.45">
      <c r="B2" s="319" t="s">
        <v>65</v>
      </c>
      <c r="C2" s="320"/>
      <c r="D2" s="320"/>
      <c r="E2" s="321"/>
    </row>
    <row r="3" spans="2:5" ht="18.75" x14ac:dyDescent="0.3">
      <c r="B3" s="84"/>
      <c r="C3" s="85"/>
      <c r="D3" s="86"/>
      <c r="E3" s="87"/>
    </row>
    <row r="4" spans="2:5" ht="18.75" x14ac:dyDescent="0.25">
      <c r="B4" s="88"/>
      <c r="C4" s="89" t="s">
        <v>66</v>
      </c>
      <c r="D4" s="89" t="s">
        <v>67</v>
      </c>
      <c r="E4" s="90"/>
    </row>
    <row r="5" spans="2:5" ht="3.95" customHeight="1" x14ac:dyDescent="0.25">
      <c r="B5" s="88"/>
      <c r="C5" s="91"/>
      <c r="D5" s="92"/>
      <c r="E5" s="90"/>
    </row>
    <row r="6" spans="2:5" ht="18.75" x14ac:dyDescent="0.25">
      <c r="B6" s="88"/>
      <c r="C6" s="93" t="s">
        <v>68</v>
      </c>
      <c r="D6" s="94" t="s">
        <v>69</v>
      </c>
      <c r="E6" s="90"/>
    </row>
    <row r="7" spans="2:5" ht="18.75" x14ac:dyDescent="0.25">
      <c r="B7" s="88"/>
      <c r="C7" s="95" t="s">
        <v>0</v>
      </c>
      <c r="D7" s="96" t="s">
        <v>70</v>
      </c>
      <c r="E7" s="90"/>
    </row>
    <row r="8" spans="2:5" ht="18.75" x14ac:dyDescent="0.25">
      <c r="B8" s="88"/>
      <c r="C8" s="97" t="s">
        <v>71</v>
      </c>
      <c r="D8" s="98" t="s">
        <v>72</v>
      </c>
      <c r="E8" s="90"/>
    </row>
    <row r="9" spans="2:5" ht="18.75" x14ac:dyDescent="0.25">
      <c r="B9" s="88"/>
      <c r="C9" s="322" t="s">
        <v>73</v>
      </c>
      <c r="D9" s="96" t="s">
        <v>74</v>
      </c>
      <c r="E9" s="90"/>
    </row>
    <row r="10" spans="2:5" ht="37.5" x14ac:dyDescent="0.25">
      <c r="B10" s="88"/>
      <c r="C10" s="322"/>
      <c r="D10" s="99" t="s">
        <v>55</v>
      </c>
      <c r="E10" s="90"/>
    </row>
    <row r="11" spans="2:5" ht="18.75" x14ac:dyDescent="0.25">
      <c r="B11" s="88"/>
      <c r="C11" s="322"/>
      <c r="D11" s="100" t="s">
        <v>115</v>
      </c>
      <c r="E11" s="90"/>
    </row>
    <row r="12" spans="2:5" ht="18.75" x14ac:dyDescent="0.25">
      <c r="B12" s="88"/>
      <c r="C12" s="323"/>
      <c r="D12" s="101" t="s">
        <v>56</v>
      </c>
      <c r="E12" s="90"/>
    </row>
    <row r="13" spans="2:5" ht="18.75" x14ac:dyDescent="0.3">
      <c r="B13" s="88"/>
      <c r="C13" s="102"/>
      <c r="D13" s="103"/>
      <c r="E13" s="90"/>
    </row>
    <row r="14" spans="2:5" ht="18.75" x14ac:dyDescent="0.3">
      <c r="B14" s="88"/>
      <c r="C14" s="104" t="s">
        <v>75</v>
      </c>
      <c r="D14" s="104" t="s">
        <v>67</v>
      </c>
      <c r="E14" s="90"/>
    </row>
    <row r="15" spans="2:5" ht="3.95" customHeight="1" x14ac:dyDescent="0.3">
      <c r="B15" s="88"/>
      <c r="C15" s="102"/>
      <c r="D15" s="103"/>
      <c r="E15" s="90"/>
    </row>
    <row r="16" spans="2:5" ht="37.5" x14ac:dyDescent="0.25">
      <c r="B16" s="88"/>
      <c r="C16" s="105" t="s">
        <v>61</v>
      </c>
      <c r="D16" s="106" t="s">
        <v>76</v>
      </c>
      <c r="E16" s="90"/>
    </row>
    <row r="17" spans="2:5" ht="37.5" x14ac:dyDescent="0.25">
      <c r="B17" s="88"/>
      <c r="C17" s="107" t="s">
        <v>77</v>
      </c>
      <c r="D17" s="108" t="s">
        <v>78</v>
      </c>
      <c r="E17" s="90"/>
    </row>
    <row r="18" spans="2:5" ht="18.75" x14ac:dyDescent="0.25">
      <c r="B18" s="88"/>
      <c r="C18" s="109" t="s">
        <v>79</v>
      </c>
      <c r="D18" s="110" t="s">
        <v>80</v>
      </c>
      <c r="E18" s="90"/>
    </row>
    <row r="19" spans="2:5" ht="37.5" x14ac:dyDescent="0.25">
      <c r="B19" s="88"/>
      <c r="C19" s="107" t="s">
        <v>81</v>
      </c>
      <c r="D19" s="108" t="s">
        <v>82</v>
      </c>
      <c r="E19" s="90"/>
    </row>
    <row r="20" spans="2:5" ht="93.75" x14ac:dyDescent="0.25">
      <c r="B20" s="88"/>
      <c r="C20" s="109" t="s">
        <v>83</v>
      </c>
      <c r="D20" s="110" t="s">
        <v>84</v>
      </c>
      <c r="E20" s="90"/>
    </row>
    <row r="21" spans="2:5" ht="56.25" x14ac:dyDescent="0.25">
      <c r="B21" s="88"/>
      <c r="C21" s="107" t="s">
        <v>85</v>
      </c>
      <c r="D21" s="108" t="s">
        <v>154</v>
      </c>
      <c r="E21" s="90"/>
    </row>
    <row r="22" spans="2:5" ht="37.5" x14ac:dyDescent="0.25">
      <c r="B22" s="88"/>
      <c r="C22" s="109" t="s">
        <v>86</v>
      </c>
      <c r="D22" s="110" t="s">
        <v>87</v>
      </c>
      <c r="E22" s="90"/>
    </row>
    <row r="23" spans="2:5" ht="18.75" x14ac:dyDescent="0.25">
      <c r="B23" s="88"/>
      <c r="C23" s="111" t="s">
        <v>88</v>
      </c>
      <c r="D23" s="112" t="s">
        <v>89</v>
      </c>
      <c r="E23" s="90"/>
    </row>
    <row r="24" spans="2:5" ht="18.75" x14ac:dyDescent="0.25">
      <c r="B24" s="88"/>
      <c r="C24" s="91"/>
      <c r="D24" s="92"/>
      <c r="E24" s="90"/>
    </row>
    <row r="25" spans="2:5" ht="37.5" x14ac:dyDescent="0.25">
      <c r="B25" s="88"/>
      <c r="C25" s="105" t="s">
        <v>60</v>
      </c>
      <c r="D25" s="106" t="s">
        <v>90</v>
      </c>
      <c r="E25" s="90"/>
    </row>
    <row r="26" spans="2:5" ht="18.75" x14ac:dyDescent="0.25">
      <c r="B26" s="88"/>
      <c r="C26" s="107" t="s">
        <v>77</v>
      </c>
      <c r="D26" s="108" t="s">
        <v>91</v>
      </c>
      <c r="E26" s="90"/>
    </row>
    <row r="27" spans="2:5" ht="18.75" x14ac:dyDescent="0.25">
      <c r="B27" s="88"/>
      <c r="C27" s="109" t="s">
        <v>86</v>
      </c>
      <c r="D27" s="110" t="s">
        <v>92</v>
      </c>
      <c r="E27" s="90"/>
    </row>
    <row r="28" spans="2:5" ht="150" x14ac:dyDescent="0.25">
      <c r="B28" s="88"/>
      <c r="C28" s="107" t="s">
        <v>93</v>
      </c>
      <c r="D28" s="108" t="s">
        <v>94</v>
      </c>
      <c r="E28" s="90"/>
    </row>
    <row r="29" spans="2:5" ht="18.75" x14ac:dyDescent="0.25">
      <c r="B29" s="88"/>
      <c r="C29" s="109" t="s">
        <v>12</v>
      </c>
      <c r="D29" s="110" t="s">
        <v>95</v>
      </c>
      <c r="E29" s="90"/>
    </row>
    <row r="30" spans="2:5" ht="18.75" x14ac:dyDescent="0.25">
      <c r="B30" s="88"/>
      <c r="C30" s="111" t="s">
        <v>96</v>
      </c>
      <c r="D30" s="112" t="s">
        <v>97</v>
      </c>
      <c r="E30" s="90"/>
    </row>
    <row r="31" spans="2:5" ht="18.75" x14ac:dyDescent="0.25">
      <c r="B31" s="88"/>
      <c r="C31" s="113"/>
      <c r="D31" s="92"/>
      <c r="E31" s="90"/>
    </row>
    <row r="32" spans="2:5" ht="37.5" x14ac:dyDescent="0.25">
      <c r="B32" s="88"/>
      <c r="C32" s="105" t="s">
        <v>98</v>
      </c>
      <c r="D32" s="106" t="s">
        <v>99</v>
      </c>
      <c r="E32" s="90"/>
    </row>
    <row r="33" spans="2:5" ht="75" x14ac:dyDescent="0.25">
      <c r="B33" s="88"/>
      <c r="C33" s="111" t="s">
        <v>88</v>
      </c>
      <c r="D33" s="112" t="s">
        <v>100</v>
      </c>
      <c r="E33" s="90"/>
    </row>
    <row r="34" spans="2:5" ht="18.75" x14ac:dyDescent="0.25">
      <c r="B34" s="88"/>
      <c r="C34" s="113"/>
      <c r="D34" s="92"/>
      <c r="E34" s="90"/>
    </row>
    <row r="35" spans="2:5" ht="75" x14ac:dyDescent="0.25">
      <c r="B35" s="88"/>
      <c r="C35" s="114" t="s">
        <v>101</v>
      </c>
      <c r="D35" s="115" t="s">
        <v>102</v>
      </c>
      <c r="E35" s="90"/>
    </row>
    <row r="36" spans="2:5" ht="18.75" x14ac:dyDescent="0.25">
      <c r="B36" s="88"/>
      <c r="C36" s="113"/>
      <c r="D36" s="92"/>
      <c r="E36" s="90"/>
    </row>
    <row r="37" spans="2:5" ht="18.75" x14ac:dyDescent="0.25">
      <c r="B37" s="88"/>
      <c r="C37" s="105" t="s">
        <v>36</v>
      </c>
      <c r="D37" s="106" t="s">
        <v>103</v>
      </c>
      <c r="E37" s="90"/>
    </row>
    <row r="38" spans="2:5" ht="18.75" x14ac:dyDescent="0.25">
      <c r="B38" s="88"/>
      <c r="C38" s="107" t="s">
        <v>88</v>
      </c>
      <c r="D38" s="108" t="s">
        <v>104</v>
      </c>
      <c r="E38" s="90"/>
    </row>
    <row r="39" spans="2:5" ht="75" x14ac:dyDescent="0.25">
      <c r="B39" s="88"/>
      <c r="C39" s="116" t="s">
        <v>105</v>
      </c>
      <c r="D39" s="117" t="s">
        <v>106</v>
      </c>
      <c r="E39" s="90"/>
    </row>
    <row r="40" spans="2:5" ht="18.75" x14ac:dyDescent="0.25">
      <c r="B40" s="88"/>
      <c r="C40" s="113"/>
      <c r="D40" s="92"/>
      <c r="E40" s="90"/>
    </row>
    <row r="41" spans="2:5" ht="56.25" x14ac:dyDescent="0.25">
      <c r="B41" s="88"/>
      <c r="C41" s="114" t="s">
        <v>62</v>
      </c>
      <c r="D41" s="115" t="s">
        <v>107</v>
      </c>
      <c r="E41" s="90"/>
    </row>
    <row r="42" spans="2:5" ht="18.75" x14ac:dyDescent="0.25">
      <c r="B42" s="88"/>
      <c r="C42" s="113"/>
      <c r="D42" s="92"/>
      <c r="E42" s="90"/>
    </row>
    <row r="43" spans="2:5" ht="18.75" x14ac:dyDescent="0.25">
      <c r="B43" s="88"/>
      <c r="C43" s="114" t="s">
        <v>63</v>
      </c>
      <c r="D43" s="115" t="s">
        <v>108</v>
      </c>
      <c r="E43" s="90"/>
    </row>
    <row r="44" spans="2:5" ht="18.75" x14ac:dyDescent="0.25">
      <c r="B44" s="88"/>
      <c r="C44" s="113"/>
      <c r="D44" s="92"/>
      <c r="E44" s="90"/>
    </row>
    <row r="45" spans="2:5" ht="18.75" x14ac:dyDescent="0.25">
      <c r="B45" s="88"/>
      <c r="C45" s="114" t="s">
        <v>41</v>
      </c>
      <c r="D45" s="115" t="s">
        <v>109</v>
      </c>
      <c r="E45" s="90"/>
    </row>
    <row r="46" spans="2:5" ht="18.75" x14ac:dyDescent="0.25">
      <c r="B46" s="88"/>
      <c r="C46" s="113"/>
      <c r="D46" s="92"/>
      <c r="E46" s="90"/>
    </row>
    <row r="47" spans="2:5" ht="37.5" x14ac:dyDescent="0.25">
      <c r="B47" s="88"/>
      <c r="C47" s="114" t="s">
        <v>110</v>
      </c>
      <c r="D47" s="115" t="s">
        <v>111</v>
      </c>
      <c r="E47" s="90"/>
    </row>
    <row r="48" spans="2:5" ht="18.75" x14ac:dyDescent="0.25">
      <c r="B48" s="88"/>
      <c r="C48" s="113"/>
      <c r="D48" s="92"/>
      <c r="E48" s="90"/>
    </row>
    <row r="49" spans="2:5" ht="37.5" x14ac:dyDescent="0.25">
      <c r="B49" s="88"/>
      <c r="C49" s="114" t="s">
        <v>112</v>
      </c>
      <c r="D49" s="115" t="s">
        <v>113</v>
      </c>
      <c r="E49" s="90"/>
    </row>
    <row r="50" spans="2:5" ht="19.5" thickBot="1" x14ac:dyDescent="0.35">
      <c r="B50" s="118"/>
      <c r="C50" s="119"/>
      <c r="D50" s="120"/>
      <c r="E50" s="121"/>
    </row>
    <row r="51" spans="2:5" ht="18.75" x14ac:dyDescent="0.3">
      <c r="C51" s="73"/>
      <c r="D51" s="74"/>
    </row>
    <row r="52" spans="2:5" ht="18.75" x14ac:dyDescent="0.3">
      <c r="C52" s="73"/>
      <c r="D52" s="74"/>
    </row>
    <row r="53" spans="2:5" ht="18.75" x14ac:dyDescent="0.3">
      <c r="C53" s="73"/>
      <c r="D53" s="74"/>
    </row>
    <row r="54" spans="2:5" ht="18.75" x14ac:dyDescent="0.3">
      <c r="C54" s="73"/>
      <c r="D54" s="74"/>
    </row>
    <row r="55" spans="2:5" ht="18.75" x14ac:dyDescent="0.3">
      <c r="C55" s="73"/>
      <c r="D55" s="74"/>
    </row>
  </sheetData>
  <sheetProtection sheet="1" objects="1" scenarios="1"/>
  <mergeCells count="2">
    <mergeCell ref="B2:E2"/>
    <mergeCell ref="C9:C12"/>
  </mergeCells>
  <pageMargins left="0.25" right="0.25" top="0.75" bottom="0.75" header="0.3" footer="0.3"/>
  <pageSetup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EEB2-04F1-4312-81C9-8681ED3111B1}">
  <sheetPr>
    <tabColor theme="5" tint="0.59999389629810485"/>
  </sheetPr>
  <dimension ref="A1:L92"/>
  <sheetViews>
    <sheetView topLeftCell="A55" zoomScale="160" zoomScaleNormal="160" zoomScaleSheetLayoutView="85" workbookViewId="0">
      <selection activeCell="C42" sqref="C42:I43"/>
    </sheetView>
  </sheetViews>
  <sheetFormatPr defaultColWidth="9.26953125" defaultRowHeight="18" x14ac:dyDescent="0.25"/>
  <cols>
    <col min="1" max="1" width="9.26953125" customWidth="1"/>
    <col min="2" max="2" width="7.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 min="11" max="11" width="3.26953125" customWidth="1"/>
    <col min="12" max="12" width="14.453125" customWidth="1"/>
  </cols>
  <sheetData>
    <row r="1" spans="1:12" x14ac:dyDescent="0.25">
      <c r="A1" s="324" t="s">
        <v>119</v>
      </c>
      <c r="B1" s="324"/>
      <c r="C1" s="324"/>
      <c r="D1" s="324"/>
      <c r="E1" s="324"/>
      <c r="F1" s="324"/>
      <c r="G1" s="324"/>
      <c r="H1" s="324"/>
      <c r="I1" s="324"/>
      <c r="J1" s="324"/>
    </row>
    <row r="2" spans="1:12" x14ac:dyDescent="0.25">
      <c r="A2" s="122"/>
      <c r="B2" s="122"/>
      <c r="C2" s="122"/>
      <c r="D2" s="122"/>
      <c r="E2" s="122"/>
      <c r="F2" s="122"/>
      <c r="G2" s="122"/>
      <c r="H2" s="122"/>
      <c r="I2" s="122"/>
      <c r="J2" s="122"/>
    </row>
    <row r="3" spans="1:12" ht="44.25" customHeight="1" x14ac:dyDescent="0.25">
      <c r="A3" s="325" t="s">
        <v>120</v>
      </c>
      <c r="B3" s="325"/>
      <c r="C3" s="325"/>
      <c r="D3" s="325"/>
      <c r="E3" s="325"/>
      <c r="F3" s="325"/>
      <c r="G3" s="325"/>
      <c r="H3" s="325"/>
      <c r="I3" s="325"/>
      <c r="J3" s="325"/>
      <c r="K3" s="123"/>
    </row>
    <row r="4" spans="1:12" x14ac:dyDescent="0.25">
      <c r="A4" s="122"/>
      <c r="B4" s="122"/>
      <c r="C4" s="122"/>
      <c r="D4" s="122"/>
      <c r="E4" s="122"/>
      <c r="F4" s="122"/>
      <c r="G4" s="122"/>
      <c r="H4" s="122"/>
      <c r="I4" s="122"/>
      <c r="J4" s="122"/>
    </row>
    <row r="5" spans="1:12" ht="18.75" thickBot="1" x14ac:dyDescent="0.3">
      <c r="A5" s="124"/>
      <c r="D5" s="125" t="s">
        <v>150</v>
      </c>
      <c r="G5" s="126"/>
      <c r="J5" s="127" t="s">
        <v>54</v>
      </c>
    </row>
    <row r="6" spans="1:12" ht="30" customHeight="1" thickBot="1" x14ac:dyDescent="0.3">
      <c r="A6" s="326"/>
      <c r="B6" s="128" t="s">
        <v>46</v>
      </c>
      <c r="C6" s="129"/>
      <c r="D6" s="329" t="s">
        <v>121</v>
      </c>
      <c r="E6" s="330"/>
      <c r="F6" s="330"/>
      <c r="G6" s="330"/>
      <c r="H6" s="330"/>
      <c r="I6" s="331"/>
      <c r="J6" s="332"/>
    </row>
    <row r="7" spans="1:12" ht="30" customHeight="1" thickBot="1" x14ac:dyDescent="0.3">
      <c r="A7" s="327"/>
      <c r="B7" s="130" t="s">
        <v>0</v>
      </c>
      <c r="C7" s="131"/>
      <c r="D7" s="329" t="s">
        <v>122</v>
      </c>
      <c r="E7" s="330"/>
      <c r="F7" s="330"/>
      <c r="G7" s="330"/>
      <c r="H7" s="330"/>
      <c r="I7" s="331"/>
      <c r="J7" s="333"/>
    </row>
    <row r="8" spans="1:12" ht="30" customHeight="1" thickBot="1" x14ac:dyDescent="0.3">
      <c r="A8" s="327"/>
      <c r="B8" s="130" t="s">
        <v>1</v>
      </c>
      <c r="C8" s="131"/>
      <c r="D8" s="335" t="s">
        <v>123</v>
      </c>
      <c r="E8" s="330"/>
      <c r="F8" s="330"/>
      <c r="G8" s="330"/>
      <c r="H8" s="330"/>
      <c r="I8" s="331"/>
      <c r="J8" s="333"/>
    </row>
    <row r="9" spans="1:12" ht="30" customHeight="1" thickBot="1" x14ac:dyDescent="0.3">
      <c r="A9" s="327"/>
      <c r="B9" s="132" t="s">
        <v>2</v>
      </c>
      <c r="C9" s="133"/>
      <c r="D9" s="329" t="s">
        <v>124</v>
      </c>
      <c r="E9" s="330"/>
      <c r="F9" s="336"/>
      <c r="G9" s="134" t="s">
        <v>125</v>
      </c>
      <c r="H9" s="329" t="s">
        <v>126</v>
      </c>
      <c r="I9" s="331"/>
      <c r="J9" s="333"/>
      <c r="L9" s="337" t="s">
        <v>127</v>
      </c>
    </row>
    <row r="10" spans="1:12" ht="30" customHeight="1" thickBot="1" x14ac:dyDescent="0.3">
      <c r="A10" s="328"/>
      <c r="B10" s="132" t="s">
        <v>57</v>
      </c>
      <c r="C10" s="133"/>
      <c r="D10" s="329" t="s">
        <v>128</v>
      </c>
      <c r="E10" s="330"/>
      <c r="F10" s="330"/>
      <c r="G10" s="330"/>
      <c r="H10" s="330"/>
      <c r="I10" s="331"/>
      <c r="J10" s="334"/>
      <c r="L10" s="338"/>
    </row>
    <row r="11" spans="1:12" ht="26.25" thickBot="1" x14ac:dyDescent="0.3">
      <c r="A11" s="135" t="s">
        <v>3</v>
      </c>
      <c r="B11" s="340" t="s">
        <v>4</v>
      </c>
      <c r="C11" s="341"/>
      <c r="D11" s="341"/>
      <c r="E11" s="341"/>
      <c r="F11" s="341"/>
      <c r="G11" s="341"/>
      <c r="H11" s="341"/>
      <c r="I11" s="342"/>
      <c r="J11" s="136" t="s">
        <v>5</v>
      </c>
      <c r="L11" s="338"/>
    </row>
    <row r="12" spans="1:12" ht="68.25" customHeight="1" x14ac:dyDescent="0.25">
      <c r="A12" s="357" t="s">
        <v>47</v>
      </c>
      <c r="B12" s="137" t="s">
        <v>6</v>
      </c>
      <c r="C12" s="343" t="s">
        <v>16</v>
      </c>
      <c r="D12" s="343"/>
      <c r="E12" s="343" t="s">
        <v>48</v>
      </c>
      <c r="F12" s="343"/>
      <c r="G12" s="138" t="s">
        <v>7</v>
      </c>
      <c r="H12" s="138" t="s">
        <v>21</v>
      </c>
      <c r="I12" s="139" t="s">
        <v>14</v>
      </c>
      <c r="J12" s="344">
        <f>I24</f>
        <v>46000</v>
      </c>
      <c r="L12" s="338"/>
    </row>
    <row r="13" spans="1:12" ht="17.45" customHeight="1" x14ac:dyDescent="0.25">
      <c r="A13" s="358"/>
      <c r="B13" s="140">
        <v>1</v>
      </c>
      <c r="C13" s="209" t="s">
        <v>129</v>
      </c>
      <c r="D13" s="209"/>
      <c r="E13" s="210">
        <v>50000</v>
      </c>
      <c r="F13" s="210"/>
      <c r="G13" s="5">
        <v>0.4</v>
      </c>
      <c r="H13" s="10">
        <v>6</v>
      </c>
      <c r="I13" s="141">
        <f t="shared" ref="I13:I22" si="0">E13*G13/12*H13</f>
        <v>10000</v>
      </c>
      <c r="J13" s="345"/>
      <c r="L13" s="338"/>
    </row>
    <row r="14" spans="1:12" ht="17.45" customHeight="1" x14ac:dyDescent="0.25">
      <c r="A14" s="358"/>
      <c r="B14" s="140">
        <v>2</v>
      </c>
      <c r="C14" s="209" t="s">
        <v>130</v>
      </c>
      <c r="D14" s="209"/>
      <c r="E14" s="210">
        <v>51000</v>
      </c>
      <c r="F14" s="210"/>
      <c r="G14" s="5">
        <v>1</v>
      </c>
      <c r="H14" s="10">
        <v>6</v>
      </c>
      <c r="I14" s="141">
        <f t="shared" si="0"/>
        <v>25500</v>
      </c>
      <c r="J14" s="345"/>
      <c r="L14" s="338"/>
    </row>
    <row r="15" spans="1:12" ht="17.45" customHeight="1" x14ac:dyDescent="0.25">
      <c r="A15" s="358"/>
      <c r="B15" s="140">
        <v>3</v>
      </c>
      <c r="C15" s="209" t="s">
        <v>131</v>
      </c>
      <c r="D15" s="209"/>
      <c r="E15" s="210">
        <v>30000</v>
      </c>
      <c r="F15" s="210"/>
      <c r="G15" s="5">
        <v>0.7</v>
      </c>
      <c r="H15" s="10">
        <v>6</v>
      </c>
      <c r="I15" s="141">
        <f t="shared" si="0"/>
        <v>10500</v>
      </c>
      <c r="J15" s="345"/>
      <c r="L15" s="338"/>
    </row>
    <row r="16" spans="1:12" ht="17.45" customHeight="1" x14ac:dyDescent="0.25">
      <c r="A16" s="358"/>
      <c r="B16" s="140">
        <v>4</v>
      </c>
      <c r="C16" s="209"/>
      <c r="D16" s="209"/>
      <c r="E16" s="210"/>
      <c r="F16" s="210"/>
      <c r="G16" s="5"/>
      <c r="H16" s="10"/>
      <c r="I16" s="141"/>
      <c r="J16" s="345"/>
      <c r="L16" s="338"/>
    </row>
    <row r="17" spans="1:12" ht="17.45" customHeight="1" x14ac:dyDescent="0.25">
      <c r="A17" s="358"/>
      <c r="B17" s="140">
        <v>5</v>
      </c>
      <c r="C17" s="209"/>
      <c r="D17" s="209"/>
      <c r="E17" s="210"/>
      <c r="F17" s="210"/>
      <c r="G17" s="5"/>
      <c r="H17" s="10"/>
      <c r="I17" s="141">
        <f t="shared" si="0"/>
        <v>0</v>
      </c>
      <c r="J17" s="345"/>
      <c r="L17" s="338"/>
    </row>
    <row r="18" spans="1:12" ht="17.45" hidden="1" customHeight="1" x14ac:dyDescent="0.25">
      <c r="A18" s="358"/>
      <c r="B18" s="140">
        <v>6</v>
      </c>
      <c r="C18" s="209"/>
      <c r="D18" s="209"/>
      <c r="E18" s="210"/>
      <c r="F18" s="210"/>
      <c r="G18" s="5"/>
      <c r="H18" s="10">
        <v>15</v>
      </c>
      <c r="I18" s="141">
        <f t="shared" si="0"/>
        <v>0</v>
      </c>
      <c r="J18" s="345"/>
      <c r="L18" s="338"/>
    </row>
    <row r="19" spans="1:12" ht="17.45" hidden="1" customHeight="1" x14ac:dyDescent="0.25">
      <c r="A19" s="358"/>
      <c r="B19" s="140">
        <v>7</v>
      </c>
      <c r="C19" s="209"/>
      <c r="D19" s="209"/>
      <c r="E19" s="210"/>
      <c r="F19" s="210"/>
      <c r="G19" s="5"/>
      <c r="H19" s="10">
        <v>15</v>
      </c>
      <c r="I19" s="141">
        <f t="shared" si="0"/>
        <v>0</v>
      </c>
      <c r="J19" s="345"/>
      <c r="L19" s="338"/>
    </row>
    <row r="20" spans="1:12" ht="18.75" hidden="1" customHeight="1" x14ac:dyDescent="0.25">
      <c r="A20" s="358"/>
      <c r="B20" s="140">
        <v>8</v>
      </c>
      <c r="C20" s="211"/>
      <c r="D20" s="211"/>
      <c r="E20" s="210"/>
      <c r="F20" s="210"/>
      <c r="G20" s="6"/>
      <c r="H20" s="10">
        <v>15</v>
      </c>
      <c r="I20" s="141">
        <f t="shared" si="0"/>
        <v>0</v>
      </c>
      <c r="J20" s="345"/>
      <c r="L20" s="338"/>
    </row>
    <row r="21" spans="1:12" ht="18.75" hidden="1" customHeight="1" x14ac:dyDescent="0.25">
      <c r="A21" s="358"/>
      <c r="B21" s="140">
        <v>9</v>
      </c>
      <c r="C21" s="211"/>
      <c r="D21" s="211"/>
      <c r="E21" s="212"/>
      <c r="F21" s="212"/>
      <c r="G21" s="6"/>
      <c r="H21" s="10">
        <v>15</v>
      </c>
      <c r="I21" s="141">
        <f t="shared" si="0"/>
        <v>0</v>
      </c>
      <c r="J21" s="345"/>
      <c r="L21" s="338"/>
    </row>
    <row r="22" spans="1:12" ht="18.75" hidden="1" customHeight="1" x14ac:dyDescent="0.25">
      <c r="A22" s="358"/>
      <c r="B22" s="140">
        <v>10</v>
      </c>
      <c r="C22" s="217"/>
      <c r="D22" s="217"/>
      <c r="E22" s="218"/>
      <c r="F22" s="218"/>
      <c r="G22" s="7"/>
      <c r="H22" s="10">
        <v>15</v>
      </c>
      <c r="I22" s="141">
        <f t="shared" si="0"/>
        <v>0</v>
      </c>
      <c r="J22" s="345"/>
      <c r="L22" s="338"/>
    </row>
    <row r="23" spans="1:12" ht="18.75" customHeight="1" thickBot="1" x14ac:dyDescent="0.3">
      <c r="A23" s="358"/>
      <c r="B23" s="140"/>
      <c r="C23" s="219"/>
      <c r="D23" s="219"/>
      <c r="E23" s="220"/>
      <c r="F23" s="220"/>
      <c r="G23" s="40"/>
      <c r="H23" s="41"/>
      <c r="I23" s="142"/>
      <c r="J23" s="345"/>
      <c r="L23" s="339"/>
    </row>
    <row r="24" spans="1:12" ht="18.95" customHeight="1" thickBot="1" x14ac:dyDescent="0.3">
      <c r="A24" s="358"/>
      <c r="B24" s="346" t="s">
        <v>15</v>
      </c>
      <c r="C24" s="347"/>
      <c r="D24" s="347"/>
      <c r="E24" s="347"/>
      <c r="F24" s="347"/>
      <c r="G24" s="347"/>
      <c r="H24" s="347"/>
      <c r="I24" s="143">
        <f>SUM(I13:I23)</f>
        <v>46000</v>
      </c>
      <c r="J24" s="345"/>
    </row>
    <row r="25" spans="1:12" ht="17.45" customHeight="1" x14ac:dyDescent="0.25">
      <c r="A25" s="358"/>
      <c r="B25" s="348" t="s">
        <v>34</v>
      </c>
      <c r="C25" s="226" t="s">
        <v>132</v>
      </c>
      <c r="D25" s="226"/>
      <c r="E25" s="226"/>
      <c r="F25" s="226"/>
      <c r="G25" s="226"/>
      <c r="H25" s="226"/>
      <c r="I25" s="227"/>
      <c r="J25" s="345"/>
    </row>
    <row r="26" spans="1:12" ht="17.45" customHeight="1" x14ac:dyDescent="0.25">
      <c r="A26" s="358"/>
      <c r="B26" s="349"/>
      <c r="C26" s="351"/>
      <c r="D26" s="351"/>
      <c r="E26" s="351"/>
      <c r="F26" s="351"/>
      <c r="G26" s="351"/>
      <c r="H26" s="351"/>
      <c r="I26" s="229"/>
      <c r="J26" s="345"/>
    </row>
    <row r="27" spans="1:12" ht="17.45" customHeight="1" thickBot="1" x14ac:dyDescent="0.3">
      <c r="A27" s="358"/>
      <c r="B27" s="350"/>
      <c r="C27" s="230"/>
      <c r="D27" s="230"/>
      <c r="E27" s="230"/>
      <c r="F27" s="230"/>
      <c r="G27" s="230"/>
      <c r="H27" s="230"/>
      <c r="I27" s="231"/>
      <c r="J27" s="345"/>
    </row>
    <row r="28" spans="1:12" ht="51.75" customHeight="1" x14ac:dyDescent="0.25">
      <c r="A28" s="352" t="s">
        <v>50</v>
      </c>
      <c r="B28" s="144" t="s">
        <v>6</v>
      </c>
      <c r="C28" s="343" t="s">
        <v>53</v>
      </c>
      <c r="D28" s="343"/>
      <c r="E28" s="355" t="s">
        <v>49</v>
      </c>
      <c r="F28" s="355"/>
      <c r="G28" s="145" t="s">
        <v>11</v>
      </c>
      <c r="H28" s="145" t="s">
        <v>12</v>
      </c>
      <c r="I28" s="146" t="s">
        <v>13</v>
      </c>
      <c r="J28" s="368">
        <f>I40</f>
        <v>39300</v>
      </c>
    </row>
    <row r="29" spans="1:12" ht="17.45" customHeight="1" x14ac:dyDescent="0.25">
      <c r="A29" s="353"/>
      <c r="B29" s="147">
        <v>1</v>
      </c>
      <c r="C29" s="356">
        <v>50000</v>
      </c>
      <c r="D29" s="356"/>
      <c r="E29" s="212"/>
      <c r="F29" s="212"/>
      <c r="G29" s="8">
        <v>0.3</v>
      </c>
      <c r="H29" s="148" t="s">
        <v>12</v>
      </c>
      <c r="I29" s="149">
        <f t="shared" ref="I29:I38" si="1">(C29*G29)+E29</f>
        <v>15000</v>
      </c>
      <c r="J29" s="369"/>
    </row>
    <row r="30" spans="1:12" ht="17.45" customHeight="1" x14ac:dyDescent="0.25">
      <c r="A30" s="353"/>
      <c r="B30" s="147">
        <v>2</v>
      </c>
      <c r="C30" s="356">
        <v>51000</v>
      </c>
      <c r="D30" s="356"/>
      <c r="E30" s="212"/>
      <c r="F30" s="212"/>
      <c r="G30" s="8">
        <v>0.3</v>
      </c>
      <c r="H30" s="148" t="s">
        <v>12</v>
      </c>
      <c r="I30" s="149">
        <f t="shared" si="1"/>
        <v>15300</v>
      </c>
      <c r="J30" s="369"/>
    </row>
    <row r="31" spans="1:12" ht="17.45" customHeight="1" x14ac:dyDescent="0.25">
      <c r="A31" s="353"/>
      <c r="B31" s="147">
        <v>3</v>
      </c>
      <c r="C31" s="356">
        <v>30000</v>
      </c>
      <c r="D31" s="356"/>
      <c r="E31" s="212"/>
      <c r="F31" s="212"/>
      <c r="G31" s="8">
        <v>0.3</v>
      </c>
      <c r="H31" s="148" t="s">
        <v>12</v>
      </c>
      <c r="I31" s="149">
        <f t="shared" si="1"/>
        <v>9000</v>
      </c>
      <c r="J31" s="369"/>
    </row>
    <row r="32" spans="1:12" ht="17.45" customHeight="1" x14ac:dyDescent="0.25">
      <c r="A32" s="353"/>
      <c r="B32" s="147">
        <v>4</v>
      </c>
      <c r="C32" s="356"/>
      <c r="D32" s="356"/>
      <c r="E32" s="212"/>
      <c r="F32" s="212"/>
      <c r="G32" s="8"/>
      <c r="H32" s="148" t="s">
        <v>12</v>
      </c>
      <c r="I32" s="149">
        <f t="shared" si="1"/>
        <v>0</v>
      </c>
      <c r="J32" s="369"/>
    </row>
    <row r="33" spans="1:10" ht="17.45" customHeight="1" x14ac:dyDescent="0.25">
      <c r="A33" s="353"/>
      <c r="B33" s="147">
        <v>5</v>
      </c>
      <c r="C33" s="356">
        <f t="shared" ref="C33:C38" si="2">I17</f>
        <v>0</v>
      </c>
      <c r="D33" s="356"/>
      <c r="E33" s="212"/>
      <c r="F33" s="212"/>
      <c r="G33" s="8"/>
      <c r="H33" s="148" t="s">
        <v>12</v>
      </c>
      <c r="I33" s="149">
        <f t="shared" si="1"/>
        <v>0</v>
      </c>
      <c r="J33" s="369"/>
    </row>
    <row r="34" spans="1:10" ht="17.45" hidden="1" customHeight="1" x14ac:dyDescent="0.25">
      <c r="A34" s="353"/>
      <c r="B34" s="147">
        <v>6</v>
      </c>
      <c r="C34" s="356">
        <f t="shared" si="2"/>
        <v>0</v>
      </c>
      <c r="D34" s="356"/>
      <c r="E34" s="212"/>
      <c r="F34" s="212"/>
      <c r="G34" s="8"/>
      <c r="H34" s="148" t="s">
        <v>12</v>
      </c>
      <c r="I34" s="149">
        <f t="shared" si="1"/>
        <v>0</v>
      </c>
      <c r="J34" s="369"/>
    </row>
    <row r="35" spans="1:10" ht="17.45" hidden="1" customHeight="1" x14ac:dyDescent="0.25">
      <c r="A35" s="353"/>
      <c r="B35" s="147">
        <v>7</v>
      </c>
      <c r="C35" s="356">
        <f t="shared" si="2"/>
        <v>0</v>
      </c>
      <c r="D35" s="356"/>
      <c r="E35" s="212"/>
      <c r="F35" s="212"/>
      <c r="G35" s="8"/>
      <c r="H35" s="148" t="s">
        <v>12</v>
      </c>
      <c r="I35" s="149">
        <f t="shared" si="1"/>
        <v>0</v>
      </c>
      <c r="J35" s="369"/>
    </row>
    <row r="36" spans="1:10" ht="17.45" hidden="1" customHeight="1" x14ac:dyDescent="0.25">
      <c r="A36" s="353"/>
      <c r="B36" s="147">
        <v>8</v>
      </c>
      <c r="C36" s="356">
        <f t="shared" si="2"/>
        <v>0</v>
      </c>
      <c r="D36" s="356"/>
      <c r="E36" s="212"/>
      <c r="F36" s="212"/>
      <c r="G36" s="8"/>
      <c r="H36" s="148" t="s">
        <v>12</v>
      </c>
      <c r="I36" s="149">
        <f t="shared" si="1"/>
        <v>0</v>
      </c>
      <c r="J36" s="369"/>
    </row>
    <row r="37" spans="1:10" ht="17.45" hidden="1" customHeight="1" x14ac:dyDescent="0.25">
      <c r="A37" s="353"/>
      <c r="B37" s="147">
        <v>9</v>
      </c>
      <c r="C37" s="356">
        <f t="shared" si="2"/>
        <v>0</v>
      </c>
      <c r="D37" s="356"/>
      <c r="E37" s="212"/>
      <c r="F37" s="212"/>
      <c r="G37" s="8"/>
      <c r="H37" s="148" t="s">
        <v>12</v>
      </c>
      <c r="I37" s="149">
        <f t="shared" si="1"/>
        <v>0</v>
      </c>
      <c r="J37" s="369"/>
    </row>
    <row r="38" spans="1:10" ht="17.45" hidden="1" customHeight="1" x14ac:dyDescent="0.25">
      <c r="A38" s="353"/>
      <c r="B38" s="147">
        <v>10</v>
      </c>
      <c r="C38" s="356">
        <f t="shared" si="2"/>
        <v>0</v>
      </c>
      <c r="D38" s="356"/>
      <c r="E38" s="218"/>
      <c r="F38" s="218"/>
      <c r="G38" s="8"/>
      <c r="H38" s="148" t="s">
        <v>12</v>
      </c>
      <c r="I38" s="150">
        <f t="shared" si="1"/>
        <v>0</v>
      </c>
      <c r="J38" s="369"/>
    </row>
    <row r="39" spans="1:10" ht="17.45" customHeight="1" x14ac:dyDescent="0.25">
      <c r="A39" s="353"/>
      <c r="B39" s="147"/>
      <c r="C39" s="236"/>
      <c r="D39" s="236"/>
      <c r="E39" s="237"/>
      <c r="F39" s="237"/>
      <c r="G39" s="43"/>
      <c r="H39" s="151"/>
      <c r="I39" s="152"/>
      <c r="J39" s="369"/>
    </row>
    <row r="40" spans="1:10" ht="18.95" customHeight="1" thickBot="1" x14ac:dyDescent="0.3">
      <c r="A40" s="354"/>
      <c r="B40" s="391" t="s">
        <v>10</v>
      </c>
      <c r="C40" s="392"/>
      <c r="D40" s="392"/>
      <c r="E40" s="392"/>
      <c r="F40" s="392"/>
      <c r="G40" s="392"/>
      <c r="H40" s="393"/>
      <c r="I40" s="153">
        <f>SUM(I29:I39)</f>
        <v>39300</v>
      </c>
      <c r="J40" s="370"/>
    </row>
    <row r="41" spans="1:10" ht="42" customHeight="1" x14ac:dyDescent="0.25">
      <c r="A41" s="357" t="s">
        <v>35</v>
      </c>
      <c r="B41" s="360" t="s">
        <v>51</v>
      </c>
      <c r="C41" s="361"/>
      <c r="D41" s="361"/>
      <c r="E41" s="361"/>
      <c r="F41" s="361"/>
      <c r="G41" s="361"/>
      <c r="H41" s="362"/>
      <c r="I41" s="34">
        <f>4500+550+600+200+42+60+(80/12*6)</f>
        <v>5992</v>
      </c>
      <c r="J41" s="363">
        <f>I41</f>
        <v>5992</v>
      </c>
    </row>
    <row r="42" spans="1:10" ht="18" customHeight="1" x14ac:dyDescent="0.25">
      <c r="A42" s="358"/>
      <c r="B42" s="365" t="s">
        <v>52</v>
      </c>
      <c r="C42" s="265" t="s">
        <v>153</v>
      </c>
      <c r="D42" s="265"/>
      <c r="E42" s="265"/>
      <c r="F42" s="265"/>
      <c r="G42" s="265"/>
      <c r="H42" s="265"/>
      <c r="I42" s="266"/>
      <c r="J42" s="345"/>
    </row>
    <row r="43" spans="1:10" ht="68.25" customHeight="1" thickBot="1" x14ac:dyDescent="0.3">
      <c r="A43" s="359"/>
      <c r="B43" s="366"/>
      <c r="C43" s="367"/>
      <c r="D43" s="367"/>
      <c r="E43" s="367"/>
      <c r="F43" s="367"/>
      <c r="G43" s="367"/>
      <c r="H43" s="367"/>
      <c r="I43" s="268"/>
      <c r="J43" s="364"/>
    </row>
    <row r="44" spans="1:10" ht="30" customHeight="1" thickBot="1" x14ac:dyDescent="0.3">
      <c r="A44" s="154" t="s">
        <v>44</v>
      </c>
      <c r="B44" s="399" t="s">
        <v>22</v>
      </c>
      <c r="C44" s="400"/>
      <c r="D44" s="400"/>
      <c r="E44" s="400"/>
      <c r="F44" s="400"/>
      <c r="G44" s="400"/>
      <c r="H44" s="400"/>
      <c r="I44" s="1">
        <v>3000</v>
      </c>
      <c r="J44" s="155">
        <f>I44</f>
        <v>3000</v>
      </c>
    </row>
    <row r="45" spans="1:10" ht="14.45" customHeight="1" thickBot="1" x14ac:dyDescent="0.3">
      <c r="A45" s="357" t="s">
        <v>36</v>
      </c>
      <c r="B45" s="401" t="s">
        <v>30</v>
      </c>
      <c r="C45" s="402"/>
      <c r="D45" s="402"/>
      <c r="E45" s="402"/>
      <c r="F45" s="402"/>
      <c r="G45" s="402"/>
      <c r="H45" s="402"/>
      <c r="I45" s="403"/>
      <c r="J45" s="371">
        <f>SUM(I49:I54)</f>
        <v>2374.1999999999998</v>
      </c>
    </row>
    <row r="46" spans="1:10" ht="12" customHeight="1" x14ac:dyDescent="0.25">
      <c r="A46" s="358"/>
      <c r="B46" s="156"/>
      <c r="C46" s="374" t="s">
        <v>27</v>
      </c>
      <c r="D46" s="375"/>
      <c r="E46" s="376"/>
      <c r="F46" s="374" t="s">
        <v>29</v>
      </c>
      <c r="G46" s="375"/>
      <c r="H46" s="377"/>
      <c r="I46" s="157" t="s">
        <v>31</v>
      </c>
      <c r="J46" s="372"/>
    </row>
    <row r="47" spans="1:10" x14ac:dyDescent="0.25">
      <c r="A47" s="353"/>
      <c r="B47" s="378" t="s">
        <v>34</v>
      </c>
      <c r="C47" s="245" t="s">
        <v>152</v>
      </c>
      <c r="D47" s="380"/>
      <c r="E47" s="381"/>
      <c r="F47" s="251"/>
      <c r="G47" s="385"/>
      <c r="H47" s="385"/>
      <c r="I47" s="386"/>
      <c r="J47" s="372"/>
    </row>
    <row r="48" spans="1:10" ht="62.25" customHeight="1" x14ac:dyDescent="0.25">
      <c r="A48" s="353"/>
      <c r="B48" s="379"/>
      <c r="C48" s="382"/>
      <c r="D48" s="383"/>
      <c r="E48" s="384"/>
      <c r="F48" s="387"/>
      <c r="G48" s="388"/>
      <c r="H48" s="388"/>
      <c r="I48" s="389"/>
      <c r="J48" s="372"/>
    </row>
    <row r="49" spans="1:10" ht="14.1" customHeight="1" x14ac:dyDescent="0.25">
      <c r="A49" s="353"/>
      <c r="B49" s="158" t="s">
        <v>28</v>
      </c>
      <c r="C49" s="390">
        <v>408</v>
      </c>
      <c r="D49" s="390"/>
      <c r="E49" s="390"/>
      <c r="F49" s="390"/>
      <c r="G49" s="390"/>
      <c r="H49" s="394"/>
      <c r="I49" s="159">
        <f>C49+F49</f>
        <v>408</v>
      </c>
      <c r="J49" s="372"/>
    </row>
    <row r="50" spans="1:10" ht="14.45" customHeight="1" x14ac:dyDescent="0.25">
      <c r="A50" s="358"/>
      <c r="B50" s="158" t="s">
        <v>17</v>
      </c>
      <c r="C50" s="395">
        <v>660</v>
      </c>
      <c r="D50" s="395"/>
      <c r="E50" s="395"/>
      <c r="F50" s="395"/>
      <c r="G50" s="395"/>
      <c r="H50" s="396"/>
      <c r="I50" s="159">
        <f>C50+F50</f>
        <v>660</v>
      </c>
      <c r="J50" s="373"/>
    </row>
    <row r="51" spans="1:10" ht="14.45" customHeight="1" x14ac:dyDescent="0.25">
      <c r="A51" s="358"/>
      <c r="B51" s="160" t="s">
        <v>18</v>
      </c>
      <c r="C51" s="395"/>
      <c r="D51" s="395"/>
      <c r="E51" s="395"/>
      <c r="F51" s="395"/>
      <c r="G51" s="395"/>
      <c r="H51" s="396"/>
      <c r="I51" s="159">
        <f>C51+F51</f>
        <v>0</v>
      </c>
      <c r="J51" s="373"/>
    </row>
    <row r="52" spans="1:10" ht="14.1" customHeight="1" x14ac:dyDescent="0.25">
      <c r="A52" s="358"/>
      <c r="B52" s="161" t="s">
        <v>19</v>
      </c>
      <c r="C52" s="396"/>
      <c r="D52" s="397"/>
      <c r="E52" s="398"/>
      <c r="F52" s="395"/>
      <c r="G52" s="395"/>
      <c r="H52" s="396"/>
      <c r="I52" s="159">
        <f>C52+F52</f>
        <v>0</v>
      </c>
      <c r="J52" s="373"/>
    </row>
    <row r="53" spans="1:10" ht="14.45" customHeight="1" thickBot="1" x14ac:dyDescent="0.3">
      <c r="A53" s="358"/>
      <c r="B53" s="161" t="s">
        <v>20</v>
      </c>
      <c r="C53" s="395"/>
      <c r="D53" s="395"/>
      <c r="E53" s="395"/>
      <c r="F53" s="395"/>
      <c r="G53" s="395"/>
      <c r="H53" s="396"/>
      <c r="I53" s="159">
        <f>C53+F53</f>
        <v>0</v>
      </c>
      <c r="J53" s="373"/>
    </row>
    <row r="54" spans="1:10" ht="14.45" customHeight="1" thickBot="1" x14ac:dyDescent="0.3">
      <c r="A54" s="358"/>
      <c r="B54" s="162" t="s">
        <v>23</v>
      </c>
      <c r="C54" s="163" t="s">
        <v>25</v>
      </c>
      <c r="D54" s="164">
        <v>1866</v>
      </c>
      <c r="E54" s="165" t="s">
        <v>26</v>
      </c>
      <c r="F54" s="166" t="s">
        <v>151</v>
      </c>
      <c r="G54" s="404" t="s">
        <v>24</v>
      </c>
      <c r="H54" s="404"/>
      <c r="I54" s="167">
        <f>D54*F54</f>
        <v>1306.1999999999998</v>
      </c>
      <c r="J54" s="373"/>
    </row>
    <row r="55" spans="1:10" x14ac:dyDescent="0.25">
      <c r="A55" s="352" t="s">
        <v>45</v>
      </c>
      <c r="B55" s="405" t="s">
        <v>8</v>
      </c>
      <c r="C55" s="406"/>
      <c r="D55" s="406"/>
      <c r="E55" s="406"/>
      <c r="F55" s="406"/>
      <c r="G55" s="406"/>
      <c r="H55" s="406"/>
      <c r="I55" s="407"/>
      <c r="J55" s="408">
        <f>SUM(I56:I66)</f>
        <v>2550</v>
      </c>
    </row>
    <row r="56" spans="1:10" x14ac:dyDescent="0.25">
      <c r="A56" s="353"/>
      <c r="B56" s="285" t="s">
        <v>133</v>
      </c>
      <c r="C56" s="285"/>
      <c r="D56" s="285"/>
      <c r="E56" s="285"/>
      <c r="F56" s="285"/>
      <c r="G56" s="285"/>
      <c r="H56" s="285"/>
      <c r="I56" s="35">
        <v>1050</v>
      </c>
      <c r="J56" s="372"/>
    </row>
    <row r="57" spans="1:10" ht="27" customHeight="1" x14ac:dyDescent="0.25">
      <c r="A57" s="353"/>
      <c r="B57" s="285" t="s">
        <v>134</v>
      </c>
      <c r="C57" s="285"/>
      <c r="D57" s="285"/>
      <c r="E57" s="285"/>
      <c r="F57" s="285"/>
      <c r="G57" s="285"/>
      <c r="H57" s="285"/>
      <c r="I57" s="35">
        <v>1500</v>
      </c>
      <c r="J57" s="372"/>
    </row>
    <row r="58" spans="1:10" hidden="1" x14ac:dyDescent="0.25">
      <c r="A58" s="353"/>
      <c r="B58" s="285"/>
      <c r="C58" s="285"/>
      <c r="D58" s="285"/>
      <c r="E58" s="285"/>
      <c r="F58" s="285"/>
      <c r="G58" s="285"/>
      <c r="H58" s="285"/>
      <c r="I58" s="35">
        <v>0</v>
      </c>
      <c r="J58" s="372"/>
    </row>
    <row r="59" spans="1:10" hidden="1" x14ac:dyDescent="0.25">
      <c r="A59" s="353"/>
      <c r="B59" s="285"/>
      <c r="C59" s="285"/>
      <c r="D59" s="285"/>
      <c r="E59" s="285"/>
      <c r="F59" s="285"/>
      <c r="G59" s="285"/>
      <c r="H59" s="285"/>
      <c r="I59" s="35">
        <v>0</v>
      </c>
      <c r="J59" s="372"/>
    </row>
    <row r="60" spans="1:10" hidden="1" x14ac:dyDescent="0.25">
      <c r="A60" s="353"/>
      <c r="B60" s="285"/>
      <c r="C60" s="285"/>
      <c r="D60" s="285"/>
      <c r="E60" s="285"/>
      <c r="F60" s="285"/>
      <c r="G60" s="285"/>
      <c r="H60" s="285"/>
      <c r="I60" s="35">
        <v>0</v>
      </c>
      <c r="J60" s="372"/>
    </row>
    <row r="61" spans="1:10" hidden="1" x14ac:dyDescent="0.25">
      <c r="A61" s="353"/>
      <c r="B61" s="285"/>
      <c r="C61" s="285"/>
      <c r="D61" s="285"/>
      <c r="E61" s="285"/>
      <c r="F61" s="285"/>
      <c r="G61" s="285"/>
      <c r="H61" s="285"/>
      <c r="I61" s="35">
        <v>0</v>
      </c>
      <c r="J61" s="372"/>
    </row>
    <row r="62" spans="1:10" hidden="1" x14ac:dyDescent="0.25">
      <c r="A62" s="353"/>
      <c r="B62" s="285"/>
      <c r="C62" s="285"/>
      <c r="D62" s="285"/>
      <c r="E62" s="285"/>
      <c r="F62" s="285"/>
      <c r="G62" s="285"/>
      <c r="H62" s="285"/>
      <c r="I62" s="35">
        <v>0</v>
      </c>
      <c r="J62" s="372"/>
    </row>
    <row r="63" spans="1:10" hidden="1" x14ac:dyDescent="0.25">
      <c r="A63" s="353"/>
      <c r="B63" s="285"/>
      <c r="C63" s="285"/>
      <c r="D63" s="285"/>
      <c r="E63" s="285"/>
      <c r="F63" s="285"/>
      <c r="G63" s="285"/>
      <c r="H63" s="285"/>
      <c r="I63" s="35">
        <v>0</v>
      </c>
      <c r="J63" s="372"/>
    </row>
    <row r="64" spans="1:10" hidden="1" x14ac:dyDescent="0.25">
      <c r="A64" s="353"/>
      <c r="B64" s="285"/>
      <c r="C64" s="285"/>
      <c r="D64" s="285"/>
      <c r="E64" s="285"/>
      <c r="F64" s="285"/>
      <c r="G64" s="285"/>
      <c r="H64" s="285"/>
      <c r="I64" s="35">
        <v>0</v>
      </c>
      <c r="J64" s="372"/>
    </row>
    <row r="65" spans="1:10" hidden="1" x14ac:dyDescent="0.25">
      <c r="A65" s="353"/>
      <c r="B65" s="285"/>
      <c r="C65" s="285"/>
      <c r="D65" s="285"/>
      <c r="E65" s="285"/>
      <c r="F65" s="285"/>
      <c r="G65" s="285"/>
      <c r="H65" s="285"/>
      <c r="I65" s="35">
        <v>0</v>
      </c>
      <c r="J65" s="372"/>
    </row>
    <row r="66" spans="1:10" ht="18.75" thickBot="1" x14ac:dyDescent="0.3">
      <c r="A66" s="354"/>
      <c r="B66" s="286"/>
      <c r="C66" s="287"/>
      <c r="D66" s="287"/>
      <c r="E66" s="287"/>
      <c r="F66" s="287"/>
      <c r="G66" s="287"/>
      <c r="H66" s="287"/>
      <c r="I66" s="36">
        <v>0</v>
      </c>
      <c r="J66" s="409"/>
    </row>
    <row r="67" spans="1:10" ht="18" customHeight="1" x14ac:dyDescent="0.25">
      <c r="A67" s="357" t="s">
        <v>43</v>
      </c>
      <c r="B67" s="405" t="s">
        <v>9</v>
      </c>
      <c r="C67" s="406"/>
      <c r="D67" s="406"/>
      <c r="E67" s="406"/>
      <c r="F67" s="406"/>
      <c r="G67" s="406"/>
      <c r="H67" s="406"/>
      <c r="I67" s="407"/>
      <c r="J67" s="408">
        <f>SUM(I68:I77)</f>
        <v>20700</v>
      </c>
    </row>
    <row r="68" spans="1:10" ht="33" customHeight="1" x14ac:dyDescent="0.25">
      <c r="A68" s="358"/>
      <c r="B68" s="315" t="s">
        <v>135</v>
      </c>
      <c r="C68" s="316"/>
      <c r="D68" s="316"/>
      <c r="E68" s="316"/>
      <c r="F68" s="316"/>
      <c r="G68" s="316"/>
      <c r="H68" s="316"/>
      <c r="I68" s="35">
        <v>17000</v>
      </c>
      <c r="J68" s="372"/>
    </row>
    <row r="69" spans="1:10" ht="27.75" customHeight="1" x14ac:dyDescent="0.25">
      <c r="A69" s="358"/>
      <c r="B69" s="315" t="s">
        <v>136</v>
      </c>
      <c r="C69" s="316"/>
      <c r="D69" s="316"/>
      <c r="E69" s="316"/>
      <c r="F69" s="316"/>
      <c r="G69" s="316"/>
      <c r="H69" s="410"/>
      <c r="I69" s="35">
        <v>3700</v>
      </c>
      <c r="J69" s="372"/>
    </row>
    <row r="70" spans="1:10" x14ac:dyDescent="0.25">
      <c r="A70" s="358"/>
      <c r="B70" s="315"/>
      <c r="C70" s="316"/>
      <c r="D70" s="316"/>
      <c r="E70" s="316"/>
      <c r="F70" s="316"/>
      <c r="G70" s="316"/>
      <c r="H70" s="316"/>
      <c r="I70" s="35">
        <v>0</v>
      </c>
      <c r="J70" s="372"/>
    </row>
    <row r="71" spans="1:10" hidden="1" x14ac:dyDescent="0.25">
      <c r="A71" s="358"/>
      <c r="B71" s="315"/>
      <c r="C71" s="316"/>
      <c r="D71" s="316"/>
      <c r="E71" s="316"/>
      <c r="F71" s="316"/>
      <c r="G71" s="316"/>
      <c r="H71" s="316"/>
      <c r="I71" s="35">
        <v>0</v>
      </c>
      <c r="J71" s="372"/>
    </row>
    <row r="72" spans="1:10" hidden="1" x14ac:dyDescent="0.25">
      <c r="A72" s="358"/>
      <c r="B72" s="315"/>
      <c r="C72" s="316"/>
      <c r="D72" s="316"/>
      <c r="E72" s="316"/>
      <c r="F72" s="316"/>
      <c r="G72" s="316"/>
      <c r="H72" s="316"/>
      <c r="I72" s="35">
        <v>0</v>
      </c>
      <c r="J72" s="372"/>
    </row>
    <row r="73" spans="1:10" hidden="1" x14ac:dyDescent="0.25">
      <c r="A73" s="358"/>
      <c r="B73" s="315"/>
      <c r="C73" s="316"/>
      <c r="D73" s="316"/>
      <c r="E73" s="316"/>
      <c r="F73" s="316"/>
      <c r="G73" s="316"/>
      <c r="H73" s="316"/>
      <c r="I73" s="35">
        <v>0</v>
      </c>
      <c r="J73" s="372"/>
    </row>
    <row r="74" spans="1:10" hidden="1" x14ac:dyDescent="0.25">
      <c r="A74" s="358"/>
      <c r="B74" s="315"/>
      <c r="C74" s="316"/>
      <c r="D74" s="316"/>
      <c r="E74" s="316"/>
      <c r="F74" s="316"/>
      <c r="G74" s="316"/>
      <c r="H74" s="316"/>
      <c r="I74" s="35">
        <v>0</v>
      </c>
      <c r="J74" s="372"/>
    </row>
    <row r="75" spans="1:10" hidden="1" x14ac:dyDescent="0.25">
      <c r="A75" s="358"/>
      <c r="B75" s="315"/>
      <c r="C75" s="316"/>
      <c r="D75" s="316"/>
      <c r="E75" s="316"/>
      <c r="F75" s="316"/>
      <c r="G75" s="316"/>
      <c r="H75" s="316"/>
      <c r="I75" s="35">
        <v>0</v>
      </c>
      <c r="J75" s="372"/>
    </row>
    <row r="76" spans="1:10" hidden="1" x14ac:dyDescent="0.25">
      <c r="A76" s="358"/>
      <c r="B76" s="315"/>
      <c r="C76" s="316"/>
      <c r="D76" s="316"/>
      <c r="E76" s="316"/>
      <c r="F76" s="316"/>
      <c r="G76" s="316"/>
      <c r="H76" s="316"/>
      <c r="I76" s="35">
        <v>0</v>
      </c>
      <c r="J76" s="372"/>
    </row>
    <row r="77" spans="1:10" ht="18" customHeight="1" thickBot="1" x14ac:dyDescent="0.3">
      <c r="A77" s="359"/>
      <c r="B77" s="291"/>
      <c r="C77" s="292"/>
      <c r="D77" s="292"/>
      <c r="E77" s="292"/>
      <c r="F77" s="292"/>
      <c r="G77" s="292"/>
      <c r="H77" s="292"/>
      <c r="I77" s="37">
        <v>0</v>
      </c>
      <c r="J77" s="409"/>
    </row>
    <row r="78" spans="1:10" ht="26.25" thickBot="1" x14ac:dyDescent="0.3">
      <c r="A78" s="168" t="s">
        <v>41</v>
      </c>
      <c r="B78" s="411" t="s">
        <v>38</v>
      </c>
      <c r="C78" s="412"/>
      <c r="D78" s="412"/>
      <c r="E78" s="412"/>
      <c r="F78" s="412"/>
      <c r="G78" s="412"/>
      <c r="H78" s="412"/>
      <c r="I78" s="413"/>
      <c r="J78" s="155">
        <f>SUM(J12:J77)</f>
        <v>119916.2</v>
      </c>
    </row>
    <row r="79" spans="1:10" ht="21.95" customHeight="1" x14ac:dyDescent="0.25">
      <c r="A79" s="357" t="s">
        <v>40</v>
      </c>
      <c r="B79" s="414" t="s">
        <v>39</v>
      </c>
      <c r="C79" s="415"/>
      <c r="D79" s="415"/>
      <c r="E79" s="305">
        <v>0.15</v>
      </c>
      <c r="F79" s="306"/>
      <c r="G79" s="418">
        <f>J78*E79</f>
        <v>17987.43</v>
      </c>
      <c r="H79" s="419"/>
      <c r="I79" s="420"/>
      <c r="J79" s="344">
        <f>G79</f>
        <v>17987.43</v>
      </c>
    </row>
    <row r="80" spans="1:10" ht="21.95" customHeight="1" thickBot="1" x14ac:dyDescent="0.3">
      <c r="A80" s="359"/>
      <c r="B80" s="416"/>
      <c r="C80" s="417"/>
      <c r="D80" s="417"/>
      <c r="E80" s="307"/>
      <c r="F80" s="308"/>
      <c r="G80" s="421"/>
      <c r="H80" s="422"/>
      <c r="I80" s="423"/>
      <c r="J80" s="364"/>
    </row>
    <row r="81" spans="1:10" ht="18.75" thickBot="1" x14ac:dyDescent="0.3">
      <c r="A81" s="169" t="s">
        <v>37</v>
      </c>
      <c r="B81" s="425" t="s">
        <v>42</v>
      </c>
      <c r="C81" s="426"/>
      <c r="D81" s="426"/>
      <c r="E81" s="426"/>
      <c r="F81" s="426"/>
      <c r="G81" s="426"/>
      <c r="H81" s="426"/>
      <c r="I81" s="427"/>
      <c r="J81" s="155">
        <f>J78+J79</f>
        <v>137903.63</v>
      </c>
    </row>
    <row r="82" spans="1:10" x14ac:dyDescent="0.25">
      <c r="A82" s="170"/>
      <c r="B82" s="171"/>
      <c r="C82" s="171"/>
      <c r="D82" s="171"/>
      <c r="E82" s="171"/>
      <c r="F82" s="171"/>
      <c r="G82" s="171"/>
      <c r="H82" s="171"/>
      <c r="I82" s="171"/>
      <c r="J82" s="172"/>
    </row>
    <row r="83" spans="1:10" x14ac:dyDescent="0.25">
      <c r="A83" s="428" t="s">
        <v>32</v>
      </c>
      <c r="B83" s="428"/>
      <c r="C83" s="428"/>
      <c r="D83" s="428"/>
      <c r="E83" s="428"/>
      <c r="F83" s="428"/>
      <c r="G83" s="428"/>
      <c r="H83" s="428"/>
      <c r="I83" s="428"/>
      <c r="J83" s="428"/>
    </row>
    <row r="84" spans="1:10" ht="18.75" thickBot="1" x14ac:dyDescent="0.3"/>
    <row r="85" spans="1:10" ht="18.75" thickBot="1" x14ac:dyDescent="0.3">
      <c r="A85" s="429" t="s">
        <v>137</v>
      </c>
      <c r="B85" s="430"/>
      <c r="C85" s="430"/>
      <c r="D85" s="430"/>
      <c r="E85" s="430"/>
      <c r="F85" s="430"/>
      <c r="G85" s="430"/>
      <c r="H85" s="430"/>
      <c r="I85" s="430"/>
      <c r="J85" s="431"/>
    </row>
    <row r="86" spans="1:10" ht="7.5" customHeight="1" x14ac:dyDescent="0.25">
      <c r="A86" s="173"/>
      <c r="B86" s="173"/>
      <c r="C86" s="173"/>
      <c r="D86" s="173"/>
      <c r="E86" s="173"/>
      <c r="F86" s="173"/>
      <c r="G86" s="173"/>
      <c r="H86" s="173"/>
      <c r="I86" s="173"/>
      <c r="J86" s="173"/>
    </row>
    <row r="87" spans="1:10" x14ac:dyDescent="0.25">
      <c r="A87" s="174" t="s">
        <v>138</v>
      </c>
      <c r="B87" s="432" t="s">
        <v>88</v>
      </c>
      <c r="C87" s="433"/>
      <c r="D87" s="433"/>
      <c r="E87" s="433"/>
      <c r="F87" s="433"/>
      <c r="G87" s="433"/>
      <c r="H87" s="433"/>
      <c r="I87" s="434"/>
      <c r="J87" s="174" t="s">
        <v>139</v>
      </c>
    </row>
    <row r="88" spans="1:10" ht="37.5" customHeight="1" x14ac:dyDescent="0.25">
      <c r="A88" s="175" t="s">
        <v>140</v>
      </c>
      <c r="B88" s="424" t="s">
        <v>141</v>
      </c>
      <c r="C88" s="424"/>
      <c r="D88" s="424"/>
      <c r="E88" s="424"/>
      <c r="F88" s="424"/>
      <c r="G88" s="424"/>
      <c r="H88" s="424"/>
      <c r="I88" s="424"/>
      <c r="J88" s="176">
        <f>(3*1200)+(100*2)+(2*200)</f>
        <v>4200</v>
      </c>
    </row>
    <row r="89" spans="1:10" ht="45" customHeight="1" x14ac:dyDescent="0.25">
      <c r="A89" s="175" t="s">
        <v>142</v>
      </c>
      <c r="B89" s="424" t="s">
        <v>143</v>
      </c>
      <c r="C89" s="424"/>
      <c r="D89" s="424"/>
      <c r="E89" s="424"/>
      <c r="F89" s="424"/>
      <c r="G89" s="424"/>
      <c r="H89" s="424"/>
      <c r="I89" s="424"/>
      <c r="J89" s="176">
        <f>580+228</f>
        <v>808</v>
      </c>
    </row>
    <row r="90" spans="1:10" ht="39" customHeight="1" x14ac:dyDescent="0.25">
      <c r="A90" s="175" t="s">
        <v>144</v>
      </c>
      <c r="B90" s="424" t="s">
        <v>145</v>
      </c>
      <c r="C90" s="424"/>
      <c r="D90" s="424"/>
      <c r="E90" s="424"/>
      <c r="F90" s="424"/>
      <c r="G90" s="424"/>
      <c r="H90" s="424"/>
      <c r="I90" s="424"/>
      <c r="J90" s="176">
        <v>6000</v>
      </c>
    </row>
    <row r="91" spans="1:10" ht="46.5" customHeight="1" x14ac:dyDescent="0.25">
      <c r="A91" s="175" t="s">
        <v>144</v>
      </c>
      <c r="B91" s="424" t="s">
        <v>146</v>
      </c>
      <c r="C91" s="424"/>
      <c r="D91" s="424"/>
      <c r="E91" s="424"/>
      <c r="F91" s="424"/>
      <c r="G91" s="424"/>
      <c r="H91" s="424"/>
      <c r="I91" s="424"/>
      <c r="J91" s="176">
        <v>250</v>
      </c>
    </row>
    <row r="92" spans="1:10" ht="55.5" customHeight="1" x14ac:dyDescent="0.25">
      <c r="A92" s="175" t="s">
        <v>147</v>
      </c>
      <c r="B92" s="424" t="s">
        <v>148</v>
      </c>
      <c r="C92" s="424"/>
      <c r="D92" s="424"/>
      <c r="E92" s="424"/>
      <c r="F92" s="424"/>
      <c r="G92" s="424"/>
      <c r="H92" s="424"/>
      <c r="I92" s="424"/>
      <c r="J92" s="176">
        <f>100*15*6</f>
        <v>9000</v>
      </c>
    </row>
  </sheetData>
  <sheetProtection sheet="1" formatRows="0" insertRows="0"/>
  <mergeCells count="135">
    <mergeCell ref="J79:J80"/>
    <mergeCell ref="B81:I81"/>
    <mergeCell ref="A83:J83"/>
    <mergeCell ref="A85:J85"/>
    <mergeCell ref="B87:I87"/>
    <mergeCell ref="B88:I88"/>
    <mergeCell ref="B78:I78"/>
    <mergeCell ref="A79:A80"/>
    <mergeCell ref="B79:D80"/>
    <mergeCell ref="E79:F80"/>
    <mergeCell ref="G79:I80"/>
    <mergeCell ref="B89:I89"/>
    <mergeCell ref="B90:I90"/>
    <mergeCell ref="B91:I91"/>
    <mergeCell ref="B92:I92"/>
    <mergeCell ref="B66:H66"/>
    <mergeCell ref="A67:A77"/>
    <mergeCell ref="B67:I67"/>
    <mergeCell ref="J67:J77"/>
    <mergeCell ref="B68:H68"/>
    <mergeCell ref="B69:H69"/>
    <mergeCell ref="B70:H70"/>
    <mergeCell ref="B71:H71"/>
    <mergeCell ref="B72:H72"/>
    <mergeCell ref="B73:H73"/>
    <mergeCell ref="A55:A66"/>
    <mergeCell ref="J55:J66"/>
    <mergeCell ref="B74:H74"/>
    <mergeCell ref="B75:H75"/>
    <mergeCell ref="B76:H76"/>
    <mergeCell ref="B77:H77"/>
    <mergeCell ref="A45:A54"/>
    <mergeCell ref="B45:I45"/>
    <mergeCell ref="B60:H60"/>
    <mergeCell ref="B61:H61"/>
    <mergeCell ref="B62:H62"/>
    <mergeCell ref="B63:H63"/>
    <mergeCell ref="B64:H64"/>
    <mergeCell ref="B65:H65"/>
    <mergeCell ref="C53:E53"/>
    <mergeCell ref="F53:H53"/>
    <mergeCell ref="G54:H54"/>
    <mergeCell ref="B55:I55"/>
    <mergeCell ref="B56:H56"/>
    <mergeCell ref="B57:H57"/>
    <mergeCell ref="B58:H58"/>
    <mergeCell ref="B59:H59"/>
    <mergeCell ref="J45:J54"/>
    <mergeCell ref="C46:E46"/>
    <mergeCell ref="F46:H46"/>
    <mergeCell ref="B47:B48"/>
    <mergeCell ref="C47:E48"/>
    <mergeCell ref="F47:I48"/>
    <mergeCell ref="C49:E49"/>
    <mergeCell ref="C39:D39"/>
    <mergeCell ref="E39:F39"/>
    <mergeCell ref="B40:H40"/>
    <mergeCell ref="F49:H49"/>
    <mergeCell ref="C50:E50"/>
    <mergeCell ref="F50:H50"/>
    <mergeCell ref="C51:E51"/>
    <mergeCell ref="F51:H51"/>
    <mergeCell ref="C52:E52"/>
    <mergeCell ref="F52:H52"/>
    <mergeCell ref="B44:H44"/>
    <mergeCell ref="A41:A43"/>
    <mergeCell ref="B41:H41"/>
    <mergeCell ref="J41:J43"/>
    <mergeCell ref="B42:B43"/>
    <mergeCell ref="C42:I43"/>
    <mergeCell ref="E35:F35"/>
    <mergeCell ref="C36:D36"/>
    <mergeCell ref="E36:F36"/>
    <mergeCell ref="C37:D37"/>
    <mergeCell ref="E37:F37"/>
    <mergeCell ref="C38:D38"/>
    <mergeCell ref="E38:F38"/>
    <mergeCell ref="J28:J40"/>
    <mergeCell ref="C29:D29"/>
    <mergeCell ref="E29:F29"/>
    <mergeCell ref="C30:D30"/>
    <mergeCell ref="E30:F30"/>
    <mergeCell ref="C31:D31"/>
    <mergeCell ref="E31:F31"/>
    <mergeCell ref="C32:D32"/>
    <mergeCell ref="E32:F32"/>
    <mergeCell ref="C33:D33"/>
    <mergeCell ref="C19:D19"/>
    <mergeCell ref="E19:F19"/>
    <mergeCell ref="C20:D20"/>
    <mergeCell ref="E20:F20"/>
    <mergeCell ref="B24:H24"/>
    <mergeCell ref="B25:B27"/>
    <mergeCell ref="C25:I27"/>
    <mergeCell ref="A28:A40"/>
    <mergeCell ref="C28:D28"/>
    <mergeCell ref="E28:F28"/>
    <mergeCell ref="E33:F33"/>
    <mergeCell ref="C34:D34"/>
    <mergeCell ref="E34:F34"/>
    <mergeCell ref="C35:D35"/>
    <mergeCell ref="A12:A27"/>
    <mergeCell ref="E14:F14"/>
    <mergeCell ref="C15:D15"/>
    <mergeCell ref="E15:F15"/>
    <mergeCell ref="C16:D16"/>
    <mergeCell ref="E16:F16"/>
    <mergeCell ref="C17:D17"/>
    <mergeCell ref="E17:F17"/>
    <mergeCell ref="L9:L23"/>
    <mergeCell ref="D10:I10"/>
    <mergeCell ref="B11:I11"/>
    <mergeCell ref="C12:D12"/>
    <mergeCell ref="E12:F12"/>
    <mergeCell ref="J12:J27"/>
    <mergeCell ref="C13:D13"/>
    <mergeCell ref="E13:F13"/>
    <mergeCell ref="C14:D14"/>
    <mergeCell ref="C21:D21"/>
    <mergeCell ref="E21:F21"/>
    <mergeCell ref="C22:D22"/>
    <mergeCell ref="E22:F22"/>
    <mergeCell ref="C23:D23"/>
    <mergeCell ref="E23:F23"/>
    <mergeCell ref="C18:D18"/>
    <mergeCell ref="E18:F18"/>
    <mergeCell ref="A1:J1"/>
    <mergeCell ref="A3:J3"/>
    <mergeCell ref="A6:A10"/>
    <mergeCell ref="D6:I6"/>
    <mergeCell ref="J6:J10"/>
    <mergeCell ref="D7:I7"/>
    <mergeCell ref="D8:I8"/>
    <mergeCell ref="D9:F9"/>
    <mergeCell ref="H9:I9"/>
  </mergeCells>
  <hyperlinks>
    <hyperlink ref="D8" r:id="rId1" xr:uid="{8707E85A-A908-4CE3-9561-D4D3ECA48A41}"/>
  </hyperlinks>
  <pageMargins left="0.7" right="0.45" top="0.2" bottom="0.18" header="0.17" footer="0.17"/>
  <pageSetup scale="76"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C90F50285F194EB37A6829D86B3CD9" ma:contentTypeVersion="18" ma:contentTypeDescription="Create a new document." ma:contentTypeScope="" ma:versionID="c2fdb5374112f873a90c0dce05d3a11d">
  <xsd:schema xmlns:xsd="http://www.w3.org/2001/XMLSchema" xmlns:xs="http://www.w3.org/2001/XMLSchema" xmlns:p="http://schemas.microsoft.com/office/2006/metadata/properties" xmlns:ns1="http://schemas.microsoft.com/sharepoint/v3" xmlns:ns2="59da1016-2a1b-4f8a-9768-d7a4932f6f16" xmlns:ns3="a41d21ab-0295-4fb5-987d-47cdd8be3534" targetNamespace="http://schemas.microsoft.com/office/2006/metadata/properties" ma:root="true" ma:fieldsID="9130591f1f38d848e4ee4404b9861621" ns1:_="" ns2:_="" ns3:_="">
    <xsd:import namespace="http://schemas.microsoft.com/sharepoint/v3"/>
    <xsd:import namespace="59da1016-2a1b-4f8a-9768-d7a4932f6f16"/>
    <xsd:import namespace="a41d21ab-0295-4fb5-987d-47cdd8be3534"/>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1d21ab-0295-4fb5-987d-47cdd8be3534"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 xsi:nil="true"/>
      <Description xsi:nil="true"/>
    </URL>
    <Meta_x0020_Description xmlns="a41d21ab-0295-4fb5-987d-47cdd8be3534" xsi:nil="true"/>
    <Meta_x0020_Keywords xmlns="a41d21ab-0295-4fb5-987d-47cdd8be35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C1B1C3-63BA-41C9-B8E2-0794C11DBC78}"/>
</file>

<file path=customXml/itemProps2.xml><?xml version="1.0" encoding="utf-8"?>
<ds:datastoreItem xmlns:ds="http://schemas.openxmlformats.org/officeDocument/2006/customXml" ds:itemID="{D3203E91-A433-4282-A524-8198EA52A023}">
  <ds:schemaRefs>
    <ds:schemaRef ds:uri="http://schemas.microsoft.com/sharepoint/v3"/>
    <ds:schemaRef ds:uri="59da1016-2a1b-4f8a-9768-d7a4932f6f16"/>
    <ds:schemaRef ds:uri="http://purl.org/dc/terms/"/>
    <ds:schemaRef ds:uri="http://schemas.microsoft.com/office/2006/documentManagement/types"/>
    <ds:schemaRef ds:uri="b74c9a62-6d2b-44a6-aa8a-ffd3077e85a2"/>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B6D7A68-D8E6-44D7-AF5F-493CCA1413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EPH, Comm Dis, Emergency</vt:lpstr>
      <vt:lpstr>LUBGWMA</vt:lpstr>
      <vt:lpstr>Comm Tob Prev</vt:lpstr>
      <vt:lpstr>Instructions</vt:lpstr>
      <vt:lpstr>Example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2021-12-28T00:29:48Z</dcterms:created>
  <dcterms:modified xsi:type="dcterms:W3CDTF">2025-04-29T23:57:41Z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0x010100BEC90F50285F194EB37A6829D86B3CD9</vt:lpwstr>
  </property>
  <property fmtid="{D5CDD505-2E9C-101B-9397-08002B2CF9AE}" pid="3" name="MSIP_Label_ebdd6eeb-0dd0-4927-947e-a759f08fcf55_Enabled">
    <vt:lpwstr>true</vt:lpwstr>
  </property>
  <property fmtid="{D5CDD505-2E9C-101B-9397-08002B2CF9AE}" pid="4" name="MSIP_Label_ebdd6eeb-0dd0-4927-947e-a759f08fcf55_SetDate">
    <vt:lpwstr>2023-11-02T23:05:30Z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58a624f7-b636-44e6-8999-d9face56c728</vt:lpwstr>
  </property>
  <property fmtid="{D5CDD505-2E9C-101B-9397-08002B2CF9AE}" pid="9" name="MSIP_Label_ebdd6eeb-0dd0-4927-947e-a759f08fcf55_ContentBits">
    <vt:lpwstr>0</vt:lpwstr>
  </property>
</Properties>
</file>