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heckCompatibility="1" defaultThemeVersion="124226"/>
  <xr:revisionPtr revIDLastSave="0" documentId="13_ncr:1_{A668CE08-E937-4F49-8BE4-CD1B748AD015}" xr6:coauthVersionLast="47" xr6:coauthVersionMax="47" xr10:uidLastSave="{00000000-0000-0000-0000-000000000000}"/>
  <bookViews>
    <workbookView xWindow="28680" yWindow="-120" windowWidth="29040" windowHeight="15840" tabRatio="761" xr2:uid="{00000000-000D-0000-FFFF-FFFF00000000}"/>
  </bookViews>
  <sheets>
    <sheet name="Budget Worksheet" sheetId="19" r:id="rId1"/>
    <sheet name="Instructions" sheetId="16" r:id="rId2"/>
    <sheet name="Example Budget" sheetId="2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1" l="1"/>
  <c r="J41" i="21" s="1"/>
  <c r="I49" i="21"/>
  <c r="J92" i="21"/>
  <c r="J89" i="21"/>
  <c r="J88" i="21"/>
  <c r="J67" i="21"/>
  <c r="J55" i="21"/>
  <c r="I54" i="21"/>
  <c r="I53" i="21"/>
  <c r="I52" i="21"/>
  <c r="I51" i="21"/>
  <c r="I50" i="21"/>
  <c r="J44" i="21"/>
  <c r="C38" i="21"/>
  <c r="I38" i="21" s="1"/>
  <c r="C36" i="21"/>
  <c r="I36" i="21" s="1"/>
  <c r="C35" i="21"/>
  <c r="I35" i="21" s="1"/>
  <c r="C34" i="21"/>
  <c r="I34" i="21" s="1"/>
  <c r="I32" i="21"/>
  <c r="I31" i="21"/>
  <c r="I30" i="21"/>
  <c r="I29" i="21"/>
  <c r="I22" i="21"/>
  <c r="I21" i="21"/>
  <c r="C37" i="21" s="1"/>
  <c r="I37" i="21" s="1"/>
  <c r="I20" i="21"/>
  <c r="I19" i="21"/>
  <c r="I18" i="21"/>
  <c r="I17" i="21"/>
  <c r="C33" i="21" s="1"/>
  <c r="I33" i="21" s="1"/>
  <c r="I15" i="21"/>
  <c r="I14" i="21"/>
  <c r="I13" i="21"/>
  <c r="I24" i="21" l="1"/>
  <c r="J12" i="21" s="1"/>
  <c r="J45" i="21"/>
  <c r="I40" i="21"/>
  <c r="J28" i="21" s="1"/>
  <c r="J78" i="21" l="1"/>
  <c r="G79" i="21"/>
  <c r="J79" i="21" s="1"/>
  <c r="J81" i="21" s="1"/>
  <c r="J55" i="19" l="1"/>
  <c r="J72" i="19"/>
  <c r="I54" i="19"/>
  <c r="I53" i="19"/>
  <c r="I52" i="19"/>
  <c r="I51" i="19"/>
  <c r="I50" i="19"/>
  <c r="I49" i="19"/>
  <c r="J44" i="19"/>
  <c r="J41" i="19"/>
  <c r="I22" i="19"/>
  <c r="C38" i="19" s="1"/>
  <c r="I38" i="19" s="1"/>
  <c r="I21" i="19"/>
  <c r="C37" i="19" s="1"/>
  <c r="I37" i="19" s="1"/>
  <c r="I20" i="19"/>
  <c r="C36" i="19" s="1"/>
  <c r="I36" i="19" s="1"/>
  <c r="I19" i="19"/>
  <c r="C35" i="19" s="1"/>
  <c r="I35" i="19" s="1"/>
  <c r="I18" i="19"/>
  <c r="C34" i="19" s="1"/>
  <c r="I34" i="19" s="1"/>
  <c r="I17" i="19"/>
  <c r="C33" i="19" s="1"/>
  <c r="I33" i="19" s="1"/>
  <c r="I16" i="19"/>
  <c r="C32" i="19" s="1"/>
  <c r="I32" i="19" s="1"/>
  <c r="I15" i="19"/>
  <c r="C31" i="19" s="1"/>
  <c r="I31" i="19" s="1"/>
  <c r="I14" i="19"/>
  <c r="C30" i="19" s="1"/>
  <c r="I30" i="19" s="1"/>
  <c r="I13" i="19"/>
  <c r="J45" i="19" l="1"/>
  <c r="I24" i="19"/>
  <c r="J12" i="19" s="1"/>
  <c r="C29" i="19"/>
  <c r="I29" i="19" s="1"/>
  <c r="I40" i="19" s="1"/>
  <c r="J28" i="19" s="1"/>
  <c r="J88" i="19" l="1"/>
  <c r="G89" i="19" s="1"/>
  <c r="J89" i="19" s="1"/>
  <c r="J91" i="19" l="1"/>
</calcChain>
</file>

<file path=xl/sharedStrings.xml><?xml version="1.0" encoding="utf-8"?>
<sst xmlns="http://schemas.openxmlformats.org/spreadsheetml/2006/main" count="238" uniqueCount="147">
  <si>
    <t>Fiscal Contact:</t>
  </si>
  <si>
    <t>E-mail address:</t>
  </si>
  <si>
    <t>Phone Number:</t>
  </si>
  <si>
    <t xml:space="preserve">Budget Categories </t>
  </si>
  <si>
    <t xml:space="preserve">Description </t>
  </si>
  <si>
    <t xml:space="preserve">Total </t>
  </si>
  <si>
    <t>Position #</t>
  </si>
  <si>
    <t>% of time (FTE)</t>
  </si>
  <si>
    <r>
      <t>Please list.</t>
    </r>
    <r>
      <rPr>
        <sz val="10"/>
        <color indexed="8"/>
        <rFont val="Arial"/>
        <family val="2"/>
      </rPr>
      <t xml:space="preserve">  </t>
    </r>
  </si>
  <si>
    <r>
      <t>List all sub-contracts</t>
    </r>
    <r>
      <rPr>
        <sz val="10"/>
        <color indexed="8"/>
        <rFont val="Arial"/>
        <family val="2"/>
      </rPr>
      <t xml:space="preserve"> and all contractual costs, if applicable.</t>
    </r>
  </si>
  <si>
    <t>TOTAL FRINGE</t>
  </si>
  <si>
    <t>%</t>
  </si>
  <si>
    <t>=</t>
  </si>
  <si>
    <t>Total Fringe</t>
  </si>
  <si>
    <t>Total Salary</t>
  </si>
  <si>
    <t>TOTAL SALARY</t>
  </si>
  <si>
    <t>Title of Position</t>
  </si>
  <si>
    <t>Hotel:</t>
  </si>
  <si>
    <t>Air fare:</t>
  </si>
  <si>
    <t>Reg. fees:</t>
  </si>
  <si>
    <t xml:space="preserve">Other: </t>
  </si>
  <si>
    <t># of months requested</t>
  </si>
  <si>
    <r>
      <t>Do not list</t>
    </r>
    <r>
      <rPr>
        <sz val="10"/>
        <color indexed="8"/>
        <rFont val="Arial"/>
        <family val="2"/>
      </rPr>
      <t>.  These items include supplies for meetings, general office supplies ie. paper, pens, computer disks, highlighters, binders, folders, etc.</t>
    </r>
  </si>
  <si>
    <t>Mileage:</t>
  </si>
  <si>
    <t>per mile</t>
  </si>
  <si>
    <t>Miles:</t>
  </si>
  <si>
    <t>X</t>
  </si>
  <si>
    <t>In state</t>
  </si>
  <si>
    <t xml:space="preserve">Per Diem: </t>
  </si>
  <si>
    <t>Out Of State</t>
  </si>
  <si>
    <t xml:space="preserve">This covers in-state, out-of-state, and travel to all required trainings. </t>
  </si>
  <si>
    <t>Subtotal</t>
  </si>
  <si>
    <t>* Attach additional Narrative on a separate sheet if necessary</t>
  </si>
  <si>
    <t>Line Item Budget and Narrative Worksheet</t>
  </si>
  <si>
    <t>Narrative* :</t>
  </si>
  <si>
    <t xml:space="preserve">(3) Equipment </t>
  </si>
  <si>
    <t>(5) Travel</t>
  </si>
  <si>
    <t xml:space="preserve">(10) TOTALS </t>
  </si>
  <si>
    <t xml:space="preserve">(Sum of 1 through 7)  </t>
  </si>
  <si>
    <t xml:space="preserve">Indirect @ </t>
  </si>
  <si>
    <t>(9)Cost Allocation and Indirect Rate</t>
  </si>
  <si>
    <t>(8) Total Direct Costs</t>
  </si>
  <si>
    <t xml:space="preserve">(Sum of 8 &amp; 9).  </t>
  </si>
  <si>
    <t xml:space="preserve">(7) Contracts: </t>
  </si>
  <si>
    <t xml:space="preserve">(4) Office Supplies </t>
  </si>
  <si>
    <t>(6) Other (food, gift cards for participants, etc.)</t>
  </si>
  <si>
    <t xml:space="preserve">Organization Name: </t>
  </si>
  <si>
    <t xml:space="preserve">(1) Salary  - </t>
  </si>
  <si>
    <r>
      <t xml:space="preserve">Salary </t>
    </r>
    <r>
      <rPr>
        <b/>
        <i/>
        <sz val="8"/>
        <color indexed="8"/>
        <rFont val="Arial"/>
        <family val="2"/>
      </rPr>
      <t>(Full, annual base salary amount without fringe benefits)</t>
    </r>
  </si>
  <si>
    <r>
      <t xml:space="preserve">Base </t>
    </r>
    <r>
      <rPr>
        <sz val="7"/>
        <color indexed="8"/>
        <rFont val="Arial"/>
        <family val="2"/>
      </rPr>
      <t xml:space="preserve">If Applicable </t>
    </r>
  </si>
  <si>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</si>
  <si>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</si>
  <si>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</si>
  <si>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r>
      <t xml:space="preserve">Total Salary </t>
    </r>
    <r>
      <rPr>
        <b/>
        <i/>
        <sz val="8"/>
        <color indexed="8"/>
        <rFont val="Arial"/>
        <family val="2"/>
      </rPr>
      <t>(autopopulated from lines I10-I13 above)</t>
    </r>
  </si>
  <si>
    <r>
      <t>Formula</t>
    </r>
    <r>
      <rPr>
        <sz val="10"/>
        <rFont val="Arial"/>
        <family val="2"/>
      </rPr>
      <t xml:space="preserve"> (</t>
    </r>
    <r>
      <rPr>
        <i/>
        <sz val="10"/>
        <rFont val="Arial"/>
        <family val="2"/>
      </rPr>
      <t>do not enter</t>
    </r>
    <r>
      <rPr>
        <sz val="10"/>
        <rFont val="Arial"/>
        <family val="2"/>
      </rPr>
      <t>)</t>
    </r>
  </si>
  <si>
    <t>Environmental Public Health and Climate Change, Communicable Disease Prevention and/or Emergency Preparedness</t>
  </si>
  <si>
    <t>Commercial Tobacco Prevention</t>
  </si>
  <si>
    <t>Program Area:</t>
  </si>
  <si>
    <t>(2) Fringe Benefits</t>
  </si>
  <si>
    <t>(1) Salary</t>
  </si>
  <si>
    <t>(6) Other</t>
  </si>
  <si>
    <t>(7) Contracts</t>
  </si>
  <si>
    <t>Instructions for Line Item Budget Narrative Worksheet</t>
  </si>
  <si>
    <t>Upper Section</t>
  </si>
  <si>
    <t>Instruction / Description</t>
  </si>
  <si>
    <t>Organization Name:</t>
  </si>
  <si>
    <t>Legal name of your organization</t>
  </si>
  <si>
    <t>Contact person for questions regarding the budget portion of you application</t>
  </si>
  <si>
    <t>Email Address, Phone Number, Fax Number:</t>
  </si>
  <si>
    <t>Contact information for the Fiscal Contact</t>
  </si>
  <si>
    <t xml:space="preserve">Program Area: </t>
  </si>
  <si>
    <t>Which of the following program areas is your budget for?</t>
  </si>
  <si>
    <t>Budget Categories</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</si>
  <si>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</si>
  <si>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</si>
  <si>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</si>
  <si>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</si>
  <si>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</si>
  <si>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</si>
  <si>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</si>
  <si>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</si>
  <si>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</si>
  <si>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</si>
  <si>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Total Salary:</t>
  </si>
  <si>
    <t xml:space="preserve">Formula Cell - do not enter. Total Salary calculates Annual Salary x % of time x # of months requested. </t>
  </si>
  <si>
    <t>Narrative:</t>
  </si>
  <si>
    <t>Briefly explain what the position will be doing to support the program area.</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</si>
  <si>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</si>
  <si>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</si>
  <si>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</si>
  <si>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</si>
  <si>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</si>
  <si>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</si>
  <si>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</si>
  <si>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</si>
  <si>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</si>
  <si>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</si>
  <si>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</si>
  <si>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</si>
  <si>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</si>
  <si>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</si>
  <si>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</si>
  <si>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</si>
  <si>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</si>
  <si>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 xml:space="preserve">Input anticipated costs that don't fit into the other categories, such as food, gift cards for participants, etc.) List them individually on separate rows with a  brief description and estimated dollar amount. </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</si>
  <si>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</si>
  <si>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</si>
  <si>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</si>
  <si>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</si>
  <si>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</si>
  <si>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</si>
  <si>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Lower Umatilla Basin Domestic Wells (LUBGWMA)</t>
  </si>
  <si>
    <t xml:space="preserve">INSTRUCTIONS: This template is intended for those proposing multiple projects in different program areas of funding as well as those submitting just one project proposal. Populate the corresponding budget tabs (worksheets) for the project / program area you are requesting funding. Leave blank any tabs you are not using. The TOTAL funding your organization is requesting will automatically populate in section (10) of the Summary tab. </t>
  </si>
  <si>
    <t>***EXAMPLE - Line Item Budget and Narrative Worksheet - EXAMPLE***</t>
  </si>
  <si>
    <t xml:space="preserve">INSTRUCTIONS: This template can capture multiple projects across different program areas of funding. Populate the corresponding budget tabs (worksheets) for the  project / program area you are requesting funding. The TOTAL funding your organization is requesting will automatically populate in section (10) of the Summary tab.  </t>
  </si>
  <si>
    <t>Kittens for Public Health</t>
  </si>
  <si>
    <t>Jessica Beltran</t>
  </si>
  <si>
    <t>jessicab@loveskittens.org</t>
  </si>
  <si>
    <t>1800-prr-meow</t>
  </si>
  <si>
    <t>Fax Number:</t>
  </si>
  <si>
    <t>503-123-4567</t>
  </si>
  <si>
    <t>More narrative examples below!!!</t>
  </si>
  <si>
    <t>Climate Adaptation, Communicable Disease Prevention and/or Emergency Preparedness</t>
  </si>
  <si>
    <t>Executive Director</t>
  </si>
  <si>
    <t>Project Advisor</t>
  </si>
  <si>
    <t>Project Advisor Assn't</t>
  </si>
  <si>
    <t>Executive Director will: oversee operations, finances, and proposed projects. Project advisor will: monitor progress of proposed project, develop project plans, and manage project resources. Project Advisor assistant will: gather and organize all information/data pertaining project,  track data, create information for community engagement, coordinate, attend meetings, distribute information and equipment for staff on this project.</t>
  </si>
  <si>
    <t>Food for Baker City outreach and engament event. 30 participants, $35/person ($35 x 30)</t>
  </si>
  <si>
    <t>Gift cards for participants at Baker City outreach and engagement event. $50 gift card/person for 30 attendees ($50 x 30)</t>
  </si>
  <si>
    <r>
      <t>Bookkeeper (Michi Math Accountants LLC)-</t>
    </r>
    <r>
      <rPr>
        <sz val="10"/>
        <color rgb="FF000000"/>
        <rFont val="Arial"/>
        <family val="2"/>
      </rPr>
      <t>$50/hr, Accounting services, March 2024 to June 2025 (estimate 20 hrs/month x $50/hr x 17 months)</t>
    </r>
  </si>
  <si>
    <r>
      <t xml:space="preserve">Cool Cat Translation Services- </t>
    </r>
    <r>
      <rPr>
        <sz val="10"/>
        <color rgb="FF000000"/>
        <rFont val="Arial"/>
        <family val="2"/>
      </rPr>
      <t>$27/hr-contract of 137 hrs of translation services (Tongan/Samoan), June and July 2024</t>
    </r>
    <r>
      <rPr>
        <b/>
        <sz val="10"/>
        <color indexed="8"/>
        <rFont val="Arial"/>
        <family val="2"/>
      </rPr>
      <t xml:space="preserve"> </t>
    </r>
    <r>
      <rPr>
        <sz val="10"/>
        <color rgb="FF000000"/>
        <rFont val="Arial"/>
        <family val="2"/>
      </rPr>
      <t>($27/hr x 137hrs)</t>
    </r>
  </si>
  <si>
    <t>Additional Examples of Acceptable Budget Line Item Narratives:</t>
  </si>
  <si>
    <t>Category:</t>
  </si>
  <si>
    <t>Cost:</t>
  </si>
  <si>
    <t>Equipment:</t>
  </si>
  <si>
    <t>Laptop computers ($1200 ea x 3 staff = $3,600); printers ($100 ea x 2 staff = $200); desk chairs ($200 ea x 2 staff = $400)</t>
  </si>
  <si>
    <t>Travel:</t>
  </si>
  <si>
    <t>Hosting 1 event in Burns, Oregon. Hotel rooms ($145/night x 2 nights x 2 staff = $580); per diem ($57 per diem x 2 people x 2 days = $228); hotel + per diem = $808</t>
  </si>
  <si>
    <t>Other:</t>
  </si>
  <si>
    <t>Gift cards as an incentive ($100 per card X 3 events x 20 participants per event = $6,000</t>
  </si>
  <si>
    <t>Food/drinks: 5 focus groups for 6 people = $50/ focus group ($50 x 5 = $250)</t>
  </si>
  <si>
    <t>Contracts:</t>
  </si>
  <si>
    <t>Imaginary Grafficks, LLC will provide graphic design services for climate outreach activities (March 2024 to August 2024). Estimating $100 per hour at 15 hrs per month for 6 months. $100 x 15 hrs x 6 months = $9,000</t>
  </si>
  <si>
    <t xml:space="preserve">  OHA AY27 Extension Budget Period (07/01/25 - 12/31/25)</t>
  </si>
  <si>
    <t>Hosting 1 outreach event in Baker City. 3 employees will stay at hotel for 2 nights each event, $110/night ($110 x 2 nights x 3 employees). $68 per diem ($68 x 2 days x 3 employees). All 3 staff portland based, driving 311 miles there, 311 back home, (622 miles x 3 employees)</t>
  </si>
  <si>
    <t>Laptop ($1,500 ea x 3 staff members = $4,500); office computer (x1) = $550; office printer (x1) = $600; portable hotspot (x1) = $200; Smartsheet license ($7/month x 6 months = $42); Canva subscription ($10/month x 6 months = $60); Microsoft 365 Family license ($80/yr ~ $80/12 months x 6 months = $70). Laptops will be used by all personnel on this project, to work remote. Office computer will be for staff in office or to help clients being served by this program. Office printer will be used to print outreach and education materials. Portable hotspot will be used at offsite events. Canva will be used to design event flyers, outreach and education materials. Smartsheet license will be used to track data and create reports. Microsoft license will be used for word, excel to document information and data related to this program.</t>
  </si>
  <si>
    <t xml:space="preserve">How many months will this position be supported by this funding? The maximum length of time this funding can support a position is 6 months (07/01/25 - 12/31/25).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</si>
</sst>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29"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u/>
      <sz val="14"/>
      <color theme="10"/>
      <name val="Arial"/>
      <family val="2"/>
    </font>
    <font>
      <b/>
      <sz val="22"/>
      <color rgb="FFFF0000"/>
      <name val="Arial"/>
      <family val="2"/>
    </font>
    <font>
      <sz val="10"/>
      <color rgb="FF000000"/>
      <name val="Arial"/>
      <family val="2"/>
    </font>
  </fonts>
  <fills count="10">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CCFFFF"/>
        <bgColor indexed="64"/>
      </patternFill>
    </fill>
  </fills>
  <borders count="112">
    <border>
      <left/>
      <right/>
      <top/>
      <bottom/>
      <diagonal/>
    </border>
    <border>
      <left style="medium">
        <color indexed="64"/>
      </left>
      <right style="medium">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8"/>
      </top>
      <bottom style="thin">
        <color indexed="8"/>
      </bottom>
      <diagonal/>
    </border>
  </borders>
  <cellStyleXfs count="4">
    <xf numFmtId="0" fontId="0" fillId="0" borderId="0"/>
    <xf numFmtId="0" fontId="1" fillId="0" borderId="0"/>
    <xf numFmtId="0" fontId="26" fillId="0" borderId="0" applyNumberFormat="0" applyFill="0" applyBorder="0" applyAlignment="0" applyProtection="0"/>
    <xf numFmtId="44" fontId="16" fillId="0" borderId="0" applyFont="0" applyFill="0" applyBorder="0" applyAlignment="0" applyProtection="0"/>
  </cellStyleXfs>
  <cellXfs count="400">
    <xf numFmtId="0" fontId="0" fillId="0" borderId="0" xfId="0"/>
    <xf numFmtId="165" fontId="5" fillId="0" borderId="1" xfId="0" applyNumberFormat="1" applyFont="1" applyBorder="1" applyAlignment="1" applyProtection="1">
      <alignment vertical="center" wrapText="1"/>
      <protection locked="0"/>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8" fillId="0" borderId="3" xfId="0" applyFont="1" applyBorder="1" applyAlignment="1" applyProtection="1">
      <alignment horizontal="left" vertical="center" wrapText="1"/>
    </xf>
    <xf numFmtId="10" fontId="5" fillId="0" borderId="4" xfId="0" applyNumberFormat="1" applyFont="1" applyBorder="1" applyAlignment="1" applyProtection="1">
      <alignment horizontal="center" wrapText="1"/>
      <protection locked="0"/>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vertical="top" wrapText="1"/>
      <protection locked="0"/>
    </xf>
    <xf numFmtId="0" fontId="8" fillId="2" borderId="8" xfId="0" applyFont="1" applyFill="1" applyBorder="1" applyAlignment="1" applyProtection="1">
      <alignment horizontal="left" vertical="center" wrapText="1"/>
    </xf>
    <xf numFmtId="0" fontId="5" fillId="0" borderId="9" xfId="0" applyFont="1" applyBorder="1" applyAlignment="1" applyProtection="1">
      <alignment horizontal="center" wrapText="1"/>
      <protection locked="0"/>
    </xf>
    <xf numFmtId="0" fontId="8" fillId="0" borderId="10" xfId="0" applyFont="1" applyBorder="1" applyAlignment="1" applyProtection="1">
      <alignment horizontal="left" vertical="center" wrapText="1"/>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wrapText="1"/>
    </xf>
    <xf numFmtId="0" fontId="0" fillId="0" borderId="0" xfId="0" applyProtection="1"/>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0" fontId="5" fillId="0" borderId="14" xfId="0" applyFont="1" applyBorder="1" applyAlignment="1" applyProtection="1">
      <alignment wrapText="1"/>
    </xf>
    <xf numFmtId="0" fontId="5" fillId="0" borderId="15" xfId="0" applyFont="1" applyBorder="1" applyAlignment="1" applyProtection="1">
      <alignment wrapText="1"/>
    </xf>
    <xf numFmtId="0" fontId="5" fillId="0" borderId="16" xfId="0" applyFont="1" applyBorder="1" applyAlignment="1" applyProtection="1">
      <alignment wrapText="1"/>
    </xf>
    <xf numFmtId="0" fontId="5" fillId="0" borderId="17" xfId="0" applyFont="1" applyBorder="1" applyAlignment="1" applyProtection="1">
      <alignment wrapText="1"/>
    </xf>
    <xf numFmtId="0" fontId="6" fillId="0" borderId="18" xfId="0" applyFont="1" applyBorder="1" applyAlignment="1" applyProtection="1">
      <alignment vertical="top" wrapText="1"/>
    </xf>
    <xf numFmtId="0" fontId="6" fillId="0" borderId="19" xfId="0" applyFont="1" applyBorder="1" applyAlignment="1" applyProtection="1">
      <alignment horizontal="right" wrapText="1"/>
    </xf>
    <xf numFmtId="0" fontId="7" fillId="2" borderId="20"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5" fillId="0" borderId="23" xfId="0" applyFont="1" applyBorder="1" applyAlignment="1" applyProtection="1">
      <alignment horizontal="center" vertical="top" wrapText="1"/>
    </xf>
    <xf numFmtId="0" fontId="7" fillId="2" borderId="2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5" fillId="0" borderId="27" xfId="0" applyFont="1" applyBorder="1" applyAlignment="1" applyProtection="1">
      <alignment horizontal="center" vertical="top"/>
    </xf>
    <xf numFmtId="0" fontId="8" fillId="0" borderId="28" xfId="0" applyFont="1" applyBorder="1" applyAlignment="1" applyProtection="1">
      <alignment horizontal="center" wrapText="1"/>
    </xf>
    <xf numFmtId="0" fontId="5" fillId="0" borderId="10" xfId="0" applyFont="1" applyBorder="1" applyAlignment="1" applyProtection="1">
      <alignment horizontal="left" vertical="top" wrapText="1"/>
    </xf>
    <xf numFmtId="165" fontId="5" fillId="0" borderId="29" xfId="0" applyNumberFormat="1" applyFont="1" applyBorder="1" applyAlignment="1" applyProtection="1">
      <alignment wrapText="1"/>
      <protection locked="0"/>
    </xf>
    <xf numFmtId="165" fontId="5" fillId="0" borderId="30" xfId="0" applyNumberFormat="1" applyFont="1" applyBorder="1" applyAlignment="1" applyProtection="1">
      <alignment vertical="top"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0" fontId="0" fillId="0" borderId="0" xfId="0" applyFill="1" applyProtection="1"/>
    <xf numFmtId="10" fontId="5" fillId="0" borderId="33" xfId="0" applyNumberFormat="1" applyFont="1" applyBorder="1" applyAlignment="1" applyProtection="1">
      <alignment horizontal="center" wrapText="1"/>
      <protection locked="0"/>
    </xf>
    <xf numFmtId="0" fontId="5" fillId="0" borderId="33" xfId="0" applyFont="1" applyBorder="1" applyAlignment="1" applyProtection="1">
      <alignment horizontal="center" wrapText="1"/>
      <protection locked="0"/>
    </xf>
    <xf numFmtId="4" fontId="5" fillId="0" borderId="34" xfId="0" applyNumberFormat="1" applyFont="1" applyBorder="1" applyAlignment="1" applyProtection="1">
      <alignment wrapText="1"/>
    </xf>
    <xf numFmtId="10" fontId="5" fillId="0" borderId="35" xfId="0" applyNumberFormat="1" applyFont="1" applyBorder="1" applyAlignment="1" applyProtection="1">
      <alignment vertical="top" wrapText="1"/>
      <protection locked="0"/>
    </xf>
    <xf numFmtId="0" fontId="8" fillId="0" borderId="35" xfId="0" applyFont="1" applyBorder="1" applyAlignment="1" applyProtection="1">
      <alignment horizontal="center" wrapText="1"/>
    </xf>
    <xf numFmtId="4" fontId="5" fillId="0" borderId="36" xfId="0" applyNumberFormat="1" applyFont="1" applyBorder="1" applyAlignment="1" applyProtection="1">
      <alignment vertical="top" wrapText="1"/>
    </xf>
    <xf numFmtId="4" fontId="5" fillId="3" borderId="37" xfId="0" applyNumberFormat="1" applyFont="1" applyFill="1" applyBorder="1" applyAlignment="1" applyProtection="1">
      <alignment wrapText="1"/>
    </xf>
    <xf numFmtId="8" fontId="5" fillId="3" borderId="38" xfId="0" applyNumberFormat="1" applyFont="1" applyFill="1" applyBorder="1" applyAlignment="1" applyProtection="1">
      <alignment vertical="top" wrapText="1"/>
    </xf>
    <xf numFmtId="4" fontId="5" fillId="3" borderId="27" xfId="0" applyNumberFormat="1" applyFont="1" applyFill="1" applyBorder="1" applyAlignment="1" applyProtection="1">
      <alignment vertical="top" wrapText="1"/>
    </xf>
    <xf numFmtId="164" fontId="5" fillId="3" borderId="39" xfId="0" applyNumberFormat="1" applyFont="1" applyFill="1" applyBorder="1" applyAlignment="1" applyProtection="1">
      <alignment vertical="top" wrapText="1"/>
    </xf>
    <xf numFmtId="165" fontId="5" fillId="3" borderId="10" xfId="0" applyNumberFormat="1" applyFont="1" applyFill="1" applyBorder="1" applyAlignment="1" applyProtection="1">
      <alignment horizontal="right" vertical="center"/>
    </xf>
    <xf numFmtId="165" fontId="5" fillId="3" borderId="40" xfId="0" applyNumberFormat="1" applyFont="1" applyFill="1" applyBorder="1" applyAlignment="1" applyProtection="1">
      <alignment vertical="top" wrapText="1"/>
    </xf>
    <xf numFmtId="0" fontId="5" fillId="0" borderId="0" xfId="0" applyFont="1" applyBorder="1" applyAlignment="1" applyProtection="1">
      <alignment horizontal="left" vertical="top" wrapText="1"/>
    </xf>
    <xf numFmtId="0" fontId="5" fillId="0" borderId="0" xfId="0" applyFont="1" applyBorder="1" applyAlignment="1" applyProtection="1">
      <alignment vertical="top" wrapText="1"/>
    </xf>
    <xf numFmtId="6" fontId="6" fillId="0" borderId="0" xfId="0" applyNumberFormat="1" applyFont="1" applyFill="1" applyBorder="1" applyAlignment="1" applyProtection="1">
      <alignment wrapText="1"/>
    </xf>
    <xf numFmtId="0" fontId="15" fillId="0" borderId="0" xfId="0" applyFont="1" applyFill="1" applyAlignment="1" applyProtection="1">
      <alignment horizontal="center"/>
    </xf>
    <xf numFmtId="0" fontId="2" fillId="0" borderId="0" xfId="0" applyFont="1" applyFill="1" applyProtection="1"/>
    <xf numFmtId="0" fontId="3" fillId="0" borderId="0" xfId="0" applyFont="1" applyFill="1" applyProtection="1"/>
    <xf numFmtId="0" fontId="14" fillId="0" borderId="0" xfId="0" applyFont="1" applyFill="1" applyProtection="1"/>
    <xf numFmtId="0" fontId="16" fillId="0" borderId="17" xfId="0" applyFont="1" applyFill="1" applyBorder="1" applyAlignment="1" applyProtection="1"/>
    <xf numFmtId="0" fontId="9" fillId="0" borderId="0" xfId="0" applyFont="1" applyFill="1" applyAlignment="1">
      <alignment wrapText="1"/>
    </xf>
    <xf numFmtId="0" fontId="1" fillId="0" borderId="0" xfId="1"/>
    <xf numFmtId="0" fontId="1" fillId="0" borderId="0" xfId="1" applyAlignment="1">
      <alignment wrapText="1"/>
    </xf>
    <xf numFmtId="0" fontId="23" fillId="0" borderId="0" xfId="1" applyFont="1"/>
    <xf numFmtId="0" fontId="23" fillId="0" borderId="0" xfId="1" applyFont="1" applyAlignment="1">
      <alignment wrapText="1"/>
    </xf>
    <xf numFmtId="0" fontId="15" fillId="0" borderId="0" xfId="0" applyFont="1" applyAlignment="1" applyProtection="1">
      <alignment horizontal="center"/>
    </xf>
    <xf numFmtId="0" fontId="7" fillId="2" borderId="21" xfId="0" applyFont="1" applyFill="1" applyBorder="1" applyAlignment="1" applyProtection="1">
      <alignment horizontal="center" vertical="center" wrapText="1"/>
    </xf>
    <xf numFmtId="0" fontId="5" fillId="0" borderId="43" xfId="0" applyFont="1" applyBorder="1" applyAlignment="1" applyProtection="1">
      <alignment horizontal="left" vertical="top" wrapText="1"/>
    </xf>
    <xf numFmtId="0" fontId="5" fillId="0" borderId="18" xfId="0" applyFont="1" applyBorder="1" applyAlignment="1" applyProtection="1">
      <alignment horizontal="left" vertical="top" wrapText="1"/>
    </xf>
    <xf numFmtId="6" fontId="6" fillId="3" borderId="19" xfId="0" applyNumberFormat="1" applyFont="1" applyFill="1" applyBorder="1" applyAlignment="1" applyProtection="1">
      <alignment wrapText="1"/>
    </xf>
    <xf numFmtId="0" fontId="12" fillId="0" borderId="10" xfId="0" applyFont="1" applyBorder="1" applyAlignment="1" applyProtection="1">
      <alignment horizontal="center" vertical="center"/>
    </xf>
    <xf numFmtId="0" fontId="1" fillId="0" borderId="99" xfId="1" applyBorder="1" applyProtection="1"/>
    <xf numFmtId="0" fontId="23" fillId="0" borderId="20" xfId="1" applyFont="1" applyBorder="1" applyProtection="1"/>
    <xf numFmtId="0" fontId="23" fillId="0" borderId="20" xfId="1" applyFont="1" applyBorder="1" applyAlignment="1" applyProtection="1">
      <alignment wrapText="1"/>
    </xf>
    <xf numFmtId="0" fontId="1" fillId="0" borderId="100" xfId="1" applyBorder="1" applyProtection="1"/>
    <xf numFmtId="0" fontId="1" fillId="0" borderId="101" xfId="1" applyBorder="1" applyProtection="1"/>
    <xf numFmtId="0" fontId="21" fillId="5" borderId="0" xfId="1" applyFont="1" applyFill="1" applyAlignment="1" applyProtection="1">
      <alignment horizontal="left" vertical="top"/>
    </xf>
    <xf numFmtId="0" fontId="1" fillId="0" borderId="102" xfId="1" applyBorder="1" applyProtection="1"/>
    <xf numFmtId="0" fontId="23" fillId="0" borderId="0" xfId="1" applyFont="1" applyAlignment="1" applyProtection="1">
      <alignment horizontal="left" vertical="top"/>
    </xf>
    <xf numFmtId="0" fontId="23" fillId="0" borderId="0" xfId="1" applyFont="1" applyAlignment="1" applyProtection="1">
      <alignment horizontal="left" vertical="top" wrapText="1"/>
    </xf>
    <xf numFmtId="0" fontId="24" fillId="6" borderId="71" xfId="1" applyFont="1" applyFill="1" applyBorder="1" applyAlignment="1" applyProtection="1">
      <alignment horizontal="left" vertical="top"/>
    </xf>
    <xf numFmtId="0" fontId="23" fillId="6" borderId="73" xfId="1" applyFont="1" applyFill="1" applyBorder="1" applyAlignment="1" applyProtection="1">
      <alignment horizontal="left" vertical="top" wrapText="1"/>
    </xf>
    <xf numFmtId="0" fontId="24" fillId="0" borderId="50" xfId="1" applyFont="1" applyBorder="1" applyAlignment="1" applyProtection="1">
      <alignment horizontal="left" vertical="top"/>
    </xf>
    <xf numFmtId="0" fontId="23" fillId="0" borderId="51" xfId="1" applyFont="1" applyBorder="1" applyAlignment="1" applyProtection="1">
      <alignment horizontal="left" vertical="top" wrapText="1"/>
    </xf>
    <xf numFmtId="0" fontId="24" fillId="6" borderId="50" xfId="1" applyFont="1" applyFill="1" applyBorder="1" applyAlignment="1" applyProtection="1">
      <alignment horizontal="left" vertical="top"/>
    </xf>
    <xf numFmtId="0" fontId="23" fillId="6" borderId="51" xfId="1" applyFont="1" applyFill="1" applyBorder="1" applyAlignment="1" applyProtection="1">
      <alignment horizontal="left" vertical="top" wrapText="1"/>
    </xf>
    <xf numFmtId="0" fontId="23" fillId="6" borderId="51" xfId="1" applyFont="1" applyFill="1" applyBorder="1" applyAlignment="1" applyProtection="1">
      <alignment horizontal="left" vertical="top" wrapText="1" indent="2"/>
    </xf>
    <xf numFmtId="0" fontId="23" fillId="0" borderId="51" xfId="1" applyFont="1" applyFill="1" applyBorder="1" applyAlignment="1" applyProtection="1">
      <alignment horizontal="left" vertical="top" wrapText="1" indent="2"/>
    </xf>
    <xf numFmtId="0" fontId="23" fillId="6" borderId="75" xfId="1" applyFont="1" applyFill="1" applyBorder="1" applyAlignment="1" applyProtection="1">
      <alignment horizontal="left" vertical="top" wrapText="1" indent="2"/>
    </xf>
    <xf numFmtId="0" fontId="23" fillId="0" borderId="0" xfId="1" applyFont="1" applyProtection="1"/>
    <xf numFmtId="0" fontId="23" fillId="0" borderId="0" xfId="1" applyFont="1" applyAlignment="1" applyProtection="1">
      <alignment wrapText="1"/>
    </xf>
    <xf numFmtId="0" fontId="21" fillId="7" borderId="0" xfId="1" applyFont="1" applyFill="1" applyProtection="1"/>
    <xf numFmtId="0" fontId="24" fillId="4" borderId="71" xfId="1" applyFont="1" applyFill="1" applyBorder="1" applyAlignment="1" applyProtection="1">
      <alignment horizontal="left" vertical="top"/>
    </xf>
    <xf numFmtId="0" fontId="23" fillId="4" borderId="73" xfId="1" applyFont="1" applyFill="1" applyBorder="1" applyAlignment="1" applyProtection="1">
      <alignment horizontal="left" vertical="top" wrapText="1"/>
    </xf>
    <xf numFmtId="0" fontId="25" fillId="0" borderId="50" xfId="1" applyFont="1" applyBorder="1" applyAlignment="1" applyProtection="1">
      <alignment horizontal="left" vertical="top" indent="4"/>
    </xf>
    <xf numFmtId="0" fontId="23" fillId="0" borderId="51" xfId="1" applyFont="1" applyBorder="1" applyAlignment="1" applyProtection="1">
      <alignment horizontal="left" vertical="top" wrapText="1" indent="2"/>
    </xf>
    <xf numFmtId="0" fontId="25" fillId="4" borderId="50" xfId="1" applyFont="1" applyFill="1" applyBorder="1" applyAlignment="1" applyProtection="1">
      <alignment horizontal="left" vertical="top" indent="4"/>
    </xf>
    <xf numFmtId="0" fontId="23" fillId="4" borderId="51" xfId="1" applyFont="1" applyFill="1" applyBorder="1" applyAlignment="1" applyProtection="1">
      <alignment horizontal="left" vertical="top" wrapText="1" indent="2"/>
    </xf>
    <xf numFmtId="0" fontId="25" fillId="0" borderId="74" xfId="1" applyFont="1" applyBorder="1" applyAlignment="1" applyProtection="1">
      <alignment horizontal="left" vertical="top" indent="4"/>
    </xf>
    <xf numFmtId="0" fontId="23" fillId="0" borderId="75" xfId="1" applyFont="1" applyBorder="1" applyAlignment="1" applyProtection="1">
      <alignment horizontal="left" vertical="top" wrapText="1" indent="2"/>
    </xf>
    <xf numFmtId="0" fontId="24" fillId="0" borderId="0" xfId="1" applyFont="1" applyAlignment="1" applyProtection="1">
      <alignment horizontal="left" vertical="top"/>
    </xf>
    <xf numFmtId="0" fontId="24" fillId="4" borderId="28" xfId="1" applyFont="1" applyFill="1" applyBorder="1" applyAlignment="1" applyProtection="1">
      <alignment horizontal="left" vertical="top"/>
    </xf>
    <xf numFmtId="0" fontId="23" fillId="4" borderId="103" xfId="1" applyFont="1" applyFill="1" applyBorder="1" applyAlignment="1" applyProtection="1">
      <alignment horizontal="left" vertical="top" wrapText="1"/>
    </xf>
    <xf numFmtId="0" fontId="25" fillId="4" borderId="74" xfId="1" applyFont="1" applyFill="1" applyBorder="1" applyAlignment="1" applyProtection="1">
      <alignment horizontal="left" vertical="top" indent="4"/>
    </xf>
    <xf numFmtId="0" fontId="23" fillId="4" borderId="75" xfId="1" applyFont="1" applyFill="1" applyBorder="1" applyAlignment="1" applyProtection="1">
      <alignment horizontal="left" vertical="top" wrapText="1" indent="2"/>
    </xf>
    <xf numFmtId="0" fontId="1" fillId="0" borderId="16" xfId="1" applyBorder="1" applyProtection="1"/>
    <xf numFmtId="0" fontId="23" fillId="0" borderId="17" xfId="1" applyFont="1" applyBorder="1" applyProtection="1"/>
    <xf numFmtId="0" fontId="23" fillId="0" borderId="17" xfId="1" applyFont="1" applyBorder="1" applyAlignment="1" applyProtection="1">
      <alignment wrapText="1"/>
    </xf>
    <xf numFmtId="0" fontId="1" fillId="0" borderId="104" xfId="1" applyBorder="1" applyProtection="1"/>
    <xf numFmtId="0" fontId="15" fillId="0" borderId="0" xfId="0" applyFont="1" applyAlignment="1">
      <alignment horizontal="center"/>
    </xf>
    <xf numFmtId="0" fontId="9" fillId="0" borderId="0" xfId="0" applyFont="1" applyAlignment="1">
      <alignment wrapText="1"/>
    </xf>
    <xf numFmtId="0" fontId="2" fillId="0" borderId="0" xfId="0" applyFont="1"/>
    <xf numFmtId="0" fontId="16" fillId="0" borderId="17" xfId="0" applyFont="1" applyBorder="1"/>
    <xf numFmtId="0" fontId="3" fillId="0" borderId="0" xfId="0" applyFont="1"/>
    <xf numFmtId="0" fontId="14" fillId="0" borderId="0" xfId="0" applyFont="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06" xfId="0" applyFont="1" applyBorder="1" applyAlignment="1">
      <alignment vertical="center" wrapText="1"/>
    </xf>
    <xf numFmtId="0" fontId="6" fillId="0" borderId="18" xfId="0" applyFont="1" applyBorder="1" applyAlignment="1">
      <alignment vertical="top" wrapText="1"/>
    </xf>
    <xf numFmtId="0" fontId="6" fillId="0" borderId="19" xfId="0" applyFont="1" applyBorder="1" applyAlignment="1">
      <alignment horizontal="right"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5" fillId="0" borderId="23" xfId="0" applyFont="1" applyBorder="1" applyAlignment="1">
      <alignment horizontal="center" vertical="top" wrapText="1"/>
    </xf>
    <xf numFmtId="4" fontId="5" fillId="3" borderId="37" xfId="0" applyNumberFormat="1" applyFont="1" applyFill="1" applyBorder="1" applyAlignment="1">
      <alignment wrapText="1"/>
    </xf>
    <xf numFmtId="4" fontId="5" fillId="0" borderId="34" xfId="0" applyNumberFormat="1" applyFont="1" applyBorder="1" applyAlignment="1">
      <alignment wrapText="1"/>
    </xf>
    <xf numFmtId="8" fontId="5" fillId="3" borderId="38" xfId="0" applyNumberFormat="1" applyFont="1" applyFill="1" applyBorder="1" applyAlignment="1">
      <alignment vertical="top"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5" fillId="0" borderId="27" xfId="0" applyFont="1" applyBorder="1" applyAlignment="1">
      <alignment horizontal="center" vertical="top"/>
    </xf>
    <xf numFmtId="0" fontId="8" fillId="0" borderId="28" xfId="0" applyFont="1" applyBorder="1" applyAlignment="1">
      <alignment horizontal="center" wrapText="1"/>
    </xf>
    <xf numFmtId="4" fontId="5" fillId="3" borderId="27" xfId="0" applyNumberFormat="1" applyFont="1" applyFill="1" applyBorder="1" applyAlignment="1">
      <alignment vertical="top" wrapText="1"/>
    </xf>
    <xf numFmtId="4" fontId="5" fillId="3" borderId="110" xfId="0" applyNumberFormat="1" applyFont="1" applyFill="1" applyBorder="1" applyAlignment="1">
      <alignment vertical="top" wrapText="1"/>
    </xf>
    <xf numFmtId="0" fontId="8" fillId="0" borderId="35" xfId="0" applyFont="1" applyBorder="1" applyAlignment="1">
      <alignment horizontal="center" wrapText="1"/>
    </xf>
    <xf numFmtId="4" fontId="5" fillId="0" borderId="36" xfId="0" applyNumberFormat="1" applyFont="1" applyBorder="1" applyAlignment="1">
      <alignment vertical="top" wrapText="1"/>
    </xf>
    <xf numFmtId="164" fontId="5" fillId="3" borderId="39" xfId="0" applyNumberFormat="1" applyFont="1" applyFill="1" applyBorder="1" applyAlignment="1">
      <alignment vertical="top" wrapText="1"/>
    </xf>
    <xf numFmtId="0" fontId="5" fillId="0" borderId="18" xfId="0" applyFont="1" applyBorder="1" applyAlignment="1">
      <alignment horizontal="left" vertical="top" wrapText="1"/>
    </xf>
    <xf numFmtId="6" fontId="6" fillId="3" borderId="19" xfId="0" applyNumberFormat="1" applyFont="1" applyFill="1" applyBorder="1" applyAlignment="1">
      <alignment wrapText="1"/>
    </xf>
    <xf numFmtId="0" fontId="8" fillId="2" borderId="8" xfId="0" applyFont="1" applyFill="1" applyBorder="1" applyAlignment="1">
      <alignment horizontal="left" vertical="center" wrapText="1"/>
    </xf>
    <xf numFmtId="165" fontId="8" fillId="2" borderId="13" xfId="0" applyNumberFormat="1" applyFont="1" applyFill="1" applyBorder="1" applyAlignment="1">
      <alignment horizontal="center" vertical="center" wrapText="1"/>
    </xf>
    <xf numFmtId="0" fontId="11" fillId="0" borderId="2" xfId="0" applyFont="1" applyBorder="1" applyAlignment="1">
      <alignment horizontal="left" vertical="center"/>
    </xf>
    <xf numFmtId="165" fontId="5" fillId="3" borderId="40" xfId="0" applyNumberFormat="1" applyFont="1" applyFill="1" applyBorder="1" applyAlignment="1">
      <alignment vertical="top" wrapText="1"/>
    </xf>
    <xf numFmtId="0" fontId="11" fillId="0" borderId="3" xfId="0" applyFont="1" applyBorder="1" applyAlignment="1">
      <alignment horizontal="left" vertical="center"/>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10" xfId="0" applyFont="1" applyBorder="1" applyAlignment="1">
      <alignment horizontal="center" vertical="center"/>
    </xf>
    <xf numFmtId="165" fontId="5" fillId="3" borderId="10" xfId="0" applyNumberFormat="1" applyFont="1" applyFill="1" applyBorder="1" applyAlignment="1">
      <alignment horizontal="right" vertical="center"/>
    </xf>
    <xf numFmtId="0" fontId="5" fillId="0" borderId="10" xfId="0" applyFont="1" applyBorder="1" applyAlignment="1">
      <alignment horizontal="left" vertical="top" wrapText="1"/>
    </xf>
    <xf numFmtId="0" fontId="5" fillId="0" borderId="4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9" fillId="0" borderId="0" xfId="0" applyFont="1"/>
    <xf numFmtId="0" fontId="14" fillId="0" borderId="7" xfId="0" applyFont="1" applyBorder="1"/>
    <xf numFmtId="0" fontId="19" fillId="0" borderId="7" xfId="0" applyFont="1" applyBorder="1"/>
    <xf numFmtId="166" fontId="9" fillId="0" borderId="7" xfId="3" applyNumberFormat="1" applyFont="1" applyFill="1" applyBorder="1" applyAlignment="1"/>
    <xf numFmtId="164" fontId="11" fillId="0" borderId="10" xfId="0" applyNumberFormat="1" applyFont="1" applyBorder="1" applyAlignment="1">
      <alignment horizontal="center" vertical="center"/>
    </xf>
    <xf numFmtId="0" fontId="15" fillId="0" borderId="0" xfId="0" applyFont="1" applyAlignment="1" applyProtection="1">
      <alignment horizontal="center"/>
    </xf>
    <xf numFmtId="0" fontId="9" fillId="0" borderId="0" xfId="0" applyFont="1" applyFill="1" applyAlignment="1">
      <alignment horizontal="center" wrapText="1"/>
    </xf>
    <xf numFmtId="0" fontId="4" fillId="0" borderId="89" xfId="0" applyFont="1" applyBorder="1" applyAlignment="1" applyProtection="1">
      <alignment horizontal="center" vertical="top" wrapText="1"/>
    </xf>
    <xf numFmtId="0" fontId="4" fillId="0" borderId="90" xfId="0" applyFont="1" applyBorder="1" applyAlignment="1" applyProtection="1">
      <alignment horizontal="center" vertical="top" wrapText="1"/>
    </xf>
    <xf numFmtId="0" fontId="4" fillId="0" borderId="91" xfId="0" applyFont="1" applyBorder="1" applyAlignment="1" applyProtection="1">
      <alignment horizontal="center" vertical="top" wrapText="1"/>
    </xf>
    <xf numFmtId="0" fontId="5" fillId="8" borderId="88"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5" fillId="8" borderId="42" xfId="0" applyFont="1" applyFill="1" applyBorder="1" applyAlignment="1" applyProtection="1">
      <alignment horizontal="left" vertical="center" wrapText="1"/>
    </xf>
    <xf numFmtId="0" fontId="4" fillId="0" borderId="92" xfId="0" applyFont="1" applyBorder="1" applyAlignment="1" applyProtection="1">
      <alignment horizontal="center" vertical="top" wrapText="1"/>
    </xf>
    <xf numFmtId="0" fontId="4" fillId="0" borderId="82" xfId="0" applyFont="1" applyBorder="1" applyAlignment="1" applyProtection="1">
      <alignment horizontal="center" vertical="top" wrapText="1"/>
    </xf>
    <xf numFmtId="0" fontId="4" fillId="0" borderId="83" xfId="0" applyFont="1" applyBorder="1" applyAlignment="1" applyProtection="1">
      <alignment horizontal="center" vertical="top" wrapText="1"/>
    </xf>
    <xf numFmtId="0" fontId="6" fillId="0" borderId="43" xfId="0" applyFont="1" applyBorder="1" applyAlignment="1" applyProtection="1">
      <alignment vertical="top" wrapText="1"/>
    </xf>
    <xf numFmtId="0" fontId="6" fillId="0" borderId="44" xfId="0" applyFont="1" applyBorder="1" applyAlignment="1" applyProtection="1">
      <alignment vertical="top" wrapText="1"/>
    </xf>
    <xf numFmtId="0" fontId="6" fillId="0" borderId="19" xfId="0" applyFont="1" applyBorder="1" applyAlignment="1" applyProtection="1">
      <alignment vertical="top" wrapText="1"/>
    </xf>
    <xf numFmtId="0" fontId="5" fillId="0" borderId="45" xfId="0" applyFont="1" applyBorder="1" applyAlignment="1" applyProtection="1">
      <alignment horizontal="left" vertical="top" wrapText="1"/>
    </xf>
    <xf numFmtId="0" fontId="5" fillId="0" borderId="56" xfId="0" applyFont="1" applyBorder="1" applyAlignment="1" applyProtection="1">
      <alignment horizontal="left" vertical="top" wrapText="1"/>
    </xf>
    <xf numFmtId="0" fontId="7" fillId="2" borderId="21" xfId="0" applyFont="1" applyFill="1" applyBorder="1" applyAlignment="1" applyProtection="1">
      <alignment horizontal="center" vertical="center" wrapText="1"/>
    </xf>
    <xf numFmtId="6" fontId="6" fillId="3" borderId="45" xfId="0" applyNumberFormat="1" applyFont="1" applyFill="1" applyBorder="1" applyAlignment="1" applyProtection="1">
      <alignment horizontal="right" wrapText="1"/>
    </xf>
    <xf numFmtId="6" fontId="6" fillId="3" borderId="56" xfId="0" applyNumberFormat="1" applyFont="1" applyFill="1" applyBorder="1" applyAlignment="1" applyProtection="1">
      <alignment horizontal="right" wrapText="1"/>
    </xf>
    <xf numFmtId="0" fontId="5" fillId="0" borderId="4" xfId="0" applyFont="1" applyBorder="1" applyAlignment="1" applyProtection="1">
      <alignment horizontal="center" vertical="top" wrapText="1"/>
      <protection locked="0"/>
    </xf>
    <xf numFmtId="165" fontId="9" fillId="0" borderId="4" xfId="0" applyNumberFormat="1" applyFont="1" applyBorder="1" applyAlignment="1" applyProtection="1">
      <alignment horizontal="center" wrapText="1"/>
      <protection locked="0"/>
    </xf>
    <xf numFmtId="0" fontId="5" fillId="0" borderId="5" xfId="0" applyFont="1" applyBorder="1" applyAlignment="1" applyProtection="1">
      <alignment horizontal="center" vertical="top" wrapText="1"/>
      <protection locked="0"/>
    </xf>
    <xf numFmtId="165" fontId="9" fillId="0" borderId="5" xfId="0" applyNumberFormat="1" applyFont="1" applyBorder="1" applyAlignment="1" applyProtection="1">
      <alignment horizontal="center" wrapText="1"/>
      <protection locked="0"/>
    </xf>
    <xf numFmtId="6" fontId="10" fillId="3" borderId="81" xfId="0" applyNumberFormat="1" applyFont="1" applyFill="1" applyBorder="1" applyAlignment="1" applyProtection="1">
      <alignment horizontal="right" wrapText="1"/>
    </xf>
    <xf numFmtId="6" fontId="10" fillId="3" borderId="82" xfId="0" applyNumberFormat="1" applyFont="1" applyFill="1" applyBorder="1" applyAlignment="1" applyProtection="1">
      <alignment horizontal="right" wrapText="1"/>
    </xf>
    <xf numFmtId="6" fontId="10" fillId="3" borderId="83" xfId="0" applyNumberFormat="1" applyFont="1" applyFill="1" applyBorder="1" applyAlignment="1" applyProtection="1">
      <alignment horizontal="right" wrapText="1"/>
    </xf>
    <xf numFmtId="4" fontId="5" fillId="3" borderId="7" xfId="0" applyNumberFormat="1" applyFont="1" applyFill="1" applyBorder="1" applyAlignment="1" applyProtection="1">
      <alignment horizontal="right" vertical="top" wrapText="1"/>
    </xf>
    <xf numFmtId="0" fontId="5" fillId="0" borderId="6" xfId="0" applyFont="1" applyBorder="1" applyAlignment="1" applyProtection="1">
      <alignment horizontal="center" vertical="top" wrapText="1"/>
      <protection locked="0"/>
    </xf>
    <xf numFmtId="165" fontId="9" fillId="0" borderId="6" xfId="0" applyNumberFormat="1" applyFont="1" applyBorder="1" applyAlignment="1" applyProtection="1">
      <alignment horizontal="center" wrapText="1"/>
      <protection locked="0"/>
    </xf>
    <xf numFmtId="0" fontId="5" fillId="0" borderId="33" xfId="0" applyFont="1" applyBorder="1" applyAlignment="1" applyProtection="1">
      <alignment horizontal="center" vertical="top" wrapText="1"/>
      <protection locked="0"/>
    </xf>
    <xf numFmtId="165" fontId="9" fillId="0" borderId="33" xfId="0" applyNumberFormat="1" applyFont="1" applyBorder="1" applyAlignment="1" applyProtection="1">
      <alignment horizontal="center" wrapText="1"/>
      <protection locked="0"/>
    </xf>
    <xf numFmtId="0" fontId="5" fillId="0" borderId="84" xfId="0" applyFont="1" applyBorder="1" applyAlignment="1" applyProtection="1">
      <alignment vertical="top" wrapText="1"/>
    </xf>
    <xf numFmtId="0" fontId="5" fillId="0" borderId="17" xfId="0" applyFont="1" applyBorder="1" applyAlignment="1" applyProtection="1">
      <alignment vertical="top" wrapText="1"/>
    </xf>
    <xf numFmtId="0" fontId="8" fillId="0" borderId="85" xfId="0" applyFont="1" applyBorder="1" applyAlignment="1" applyProtection="1">
      <alignment horizontal="left" vertical="top" wrapText="1" shrinkToFit="1"/>
    </xf>
    <xf numFmtId="0" fontId="8" fillId="0" borderId="8" xfId="0" applyFont="1" applyBorder="1" applyAlignment="1" applyProtection="1">
      <alignment horizontal="left" vertical="top" wrapText="1" shrinkToFit="1"/>
    </xf>
    <xf numFmtId="0" fontId="8" fillId="0" borderId="84" xfId="0" applyFont="1" applyBorder="1" applyAlignment="1" applyProtection="1">
      <alignment horizontal="left" vertical="top" wrapText="1" shrinkToFit="1"/>
    </xf>
    <xf numFmtId="0" fontId="8" fillId="0" borderId="20" xfId="0" applyFont="1" applyBorder="1" applyAlignment="1" applyProtection="1">
      <alignment horizontal="left" vertical="top" wrapText="1" shrinkToFit="1"/>
      <protection locked="0"/>
    </xf>
    <xf numFmtId="0" fontId="8" fillId="0" borderId="86" xfId="0" applyFont="1" applyBorder="1" applyAlignment="1" applyProtection="1">
      <alignment horizontal="left" vertical="top" wrapText="1" shrinkToFit="1"/>
      <protection locked="0"/>
    </xf>
    <xf numFmtId="0" fontId="8" fillId="0" borderId="0" xfId="0" applyFont="1" applyBorder="1" applyAlignment="1" applyProtection="1">
      <alignment horizontal="left" vertical="top" wrapText="1" shrinkToFit="1"/>
      <protection locked="0"/>
    </xf>
    <xf numFmtId="0" fontId="8" fillId="0" borderId="41" xfId="0" applyFont="1" applyBorder="1" applyAlignment="1" applyProtection="1">
      <alignment horizontal="left" vertical="top" wrapText="1" shrinkToFit="1"/>
      <protection locked="0"/>
    </xf>
    <xf numFmtId="0" fontId="8" fillId="0" borderId="17" xfId="0" applyFont="1" applyBorder="1" applyAlignment="1" applyProtection="1">
      <alignment horizontal="left" vertical="top" wrapText="1" shrinkToFit="1"/>
      <protection locked="0"/>
    </xf>
    <xf numFmtId="0" fontId="8" fillId="0" borderId="87" xfId="0" applyFont="1" applyBorder="1" applyAlignment="1" applyProtection="1">
      <alignment horizontal="left" vertical="top" wrapText="1" shrinkToFit="1"/>
      <protection locked="0"/>
    </xf>
    <xf numFmtId="0" fontId="5" fillId="0" borderId="46"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43" xfId="0" applyFont="1" applyBorder="1" applyAlignment="1" applyProtection="1">
      <alignment horizontal="left" vertical="top" wrapText="1"/>
    </xf>
    <xf numFmtId="0" fontId="7" fillId="2" borderId="80" xfId="0" applyFont="1" applyFill="1" applyBorder="1" applyAlignment="1" applyProtection="1">
      <alignment horizontal="center" vertical="center" wrapText="1"/>
    </xf>
    <xf numFmtId="4" fontId="5" fillId="0" borderId="35" xfId="0" applyNumberFormat="1" applyFont="1" applyBorder="1" applyAlignment="1" applyProtection="1">
      <alignment horizontal="right" vertical="top" wrapText="1"/>
      <protection locked="0"/>
    </xf>
    <xf numFmtId="165" fontId="9" fillId="0" borderId="35" xfId="0" applyNumberFormat="1" applyFont="1" applyBorder="1" applyAlignment="1" applyProtection="1">
      <alignment horizontal="center" wrapText="1"/>
      <protection locked="0"/>
    </xf>
    <xf numFmtId="0" fontId="5" fillId="0" borderId="93" xfId="0" applyFont="1" applyBorder="1" applyAlignment="1" applyProtection="1">
      <alignment horizontal="left" vertical="top"/>
    </xf>
    <xf numFmtId="0" fontId="5" fillId="0" borderId="94" xfId="0" applyFont="1" applyBorder="1" applyAlignment="1" applyProtection="1">
      <alignment horizontal="left" vertical="top"/>
    </xf>
    <xf numFmtId="0" fontId="5" fillId="0" borderId="95" xfId="0" applyFont="1" applyBorder="1" applyAlignment="1" applyProtection="1">
      <alignment horizontal="left" vertical="top"/>
    </xf>
    <xf numFmtId="0" fontId="5" fillId="0" borderId="18" xfId="0" applyFont="1" applyBorder="1" applyAlignment="1" applyProtection="1">
      <alignment horizontal="left" vertical="top" wrapText="1"/>
    </xf>
    <xf numFmtId="0" fontId="6" fillId="0" borderId="78" xfId="0" applyFont="1" applyBorder="1" applyAlignment="1" applyProtection="1">
      <alignment horizontal="left" vertical="center" wrapText="1"/>
    </xf>
    <xf numFmtId="0" fontId="6" fillId="0" borderId="66" xfId="0" applyFont="1" applyBorder="1" applyAlignment="1" applyProtection="1">
      <alignment horizontal="left" vertical="center" wrapText="1"/>
    </xf>
    <xf numFmtId="0" fontId="6" fillId="0" borderId="68" xfId="0" applyFont="1" applyBorder="1" applyAlignment="1" applyProtection="1">
      <alignment horizontal="left" vertical="center" wrapText="1"/>
    </xf>
    <xf numFmtId="0" fontId="11" fillId="0" borderId="71"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12" fillId="0" borderId="73" xfId="0" applyFont="1" applyBorder="1" applyAlignment="1" applyProtection="1">
      <alignment horizontal="left" vertical="center" wrapText="1"/>
      <protection locked="0"/>
    </xf>
    <xf numFmtId="0" fontId="12" fillId="0" borderId="74"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75"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protection locked="0"/>
    </xf>
    <xf numFmtId="0" fontId="12" fillId="0" borderId="72" xfId="0" applyFont="1" applyBorder="1" applyAlignment="1" applyProtection="1">
      <alignment horizontal="left" vertical="center"/>
      <protection locked="0"/>
    </xf>
    <xf numFmtId="0" fontId="12" fillId="0" borderId="76"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7"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6" fontId="6" fillId="3" borderId="52" xfId="0" applyNumberFormat="1" applyFont="1" applyFill="1" applyBorder="1" applyAlignment="1" applyProtection="1">
      <alignment horizontal="right" wrapText="1"/>
    </xf>
    <xf numFmtId="6" fontId="6" fillId="3" borderId="18" xfId="0" applyNumberFormat="1" applyFont="1" applyFill="1" applyBorder="1" applyAlignment="1" applyProtection="1">
      <alignment horizontal="right" wrapText="1"/>
    </xf>
    <xf numFmtId="0" fontId="8" fillId="0" borderId="79" xfId="0" applyFont="1" applyBorder="1" applyAlignment="1" applyProtection="1">
      <alignment horizontal="left" vertical="top" wrapText="1"/>
    </xf>
    <xf numFmtId="0" fontId="8" fillId="0" borderId="43" xfId="0" applyFont="1" applyBorder="1" applyAlignment="1" applyProtection="1">
      <alignment horizontal="left" vertical="top" wrapText="1"/>
    </xf>
    <xf numFmtId="0" fontId="8" fillId="0" borderId="72" xfId="0" applyFont="1" applyBorder="1" applyAlignment="1" applyProtection="1">
      <alignment horizontal="left" vertical="top" wrapText="1"/>
      <protection locked="0"/>
    </xf>
    <xf numFmtId="0" fontId="8" fillId="0" borderId="76"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4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xf>
    <xf numFmtId="0" fontId="6" fillId="0" borderId="63" xfId="0" applyFont="1" applyBorder="1" applyAlignment="1" applyProtection="1">
      <alignment horizontal="left" vertical="top" wrapText="1"/>
    </xf>
    <xf numFmtId="0" fontId="12" fillId="0" borderId="43" xfId="0" applyFont="1" applyBorder="1" applyAlignment="1" applyProtection="1">
      <alignment horizontal="left" vertical="top"/>
    </xf>
    <xf numFmtId="0" fontId="12" fillId="0" borderId="44" xfId="0" applyFont="1" applyBorder="1" applyAlignment="1" applyProtection="1">
      <alignment horizontal="left" vertical="top"/>
    </xf>
    <xf numFmtId="0" fontId="12" fillId="0" borderId="64" xfId="0" applyFont="1" applyBorder="1" applyAlignment="1" applyProtection="1">
      <alignment horizontal="left" vertical="top"/>
    </xf>
    <xf numFmtId="6" fontId="6" fillId="3" borderId="52" xfId="0" applyNumberFormat="1" applyFont="1" applyFill="1" applyBorder="1" applyAlignment="1" applyProtection="1">
      <alignment wrapText="1"/>
    </xf>
    <xf numFmtId="6" fontId="6" fillId="3" borderId="41" xfId="0" applyNumberFormat="1" applyFont="1" applyFill="1" applyBorder="1" applyAlignment="1" applyProtection="1">
      <alignment wrapText="1"/>
    </xf>
    <xf numFmtId="6" fontId="6" fillId="3" borderId="56" xfId="0" applyNumberFormat="1" applyFont="1" applyFill="1" applyBorder="1" applyAlignment="1" applyProtection="1">
      <alignment wrapText="1"/>
    </xf>
    <xf numFmtId="0" fontId="12" fillId="2" borderId="65" xfId="0" applyFont="1" applyFill="1" applyBorder="1" applyAlignment="1" applyProtection="1">
      <alignment horizontal="center" vertical="center"/>
    </xf>
    <xf numFmtId="0" fontId="12" fillId="2" borderId="66" xfId="0" applyFont="1" applyFill="1" applyBorder="1" applyAlignment="1" applyProtection="1">
      <alignment horizontal="center" vertical="center"/>
    </xf>
    <xf numFmtId="0" fontId="12" fillId="2" borderId="67" xfId="0" applyFont="1" applyFill="1" applyBorder="1" applyAlignment="1" applyProtection="1">
      <alignment horizontal="center" vertical="center"/>
    </xf>
    <xf numFmtId="0" fontId="12" fillId="2" borderId="68" xfId="0" applyFont="1" applyFill="1" applyBorder="1" applyAlignment="1" applyProtection="1">
      <alignment horizontal="center" vertical="center"/>
    </xf>
    <xf numFmtId="0" fontId="8" fillId="0" borderId="69" xfId="0" applyFont="1" applyBorder="1" applyAlignment="1" applyProtection="1">
      <alignment horizontal="left" vertical="top" wrapText="1"/>
    </xf>
    <xf numFmtId="0" fontId="8" fillId="0" borderId="70" xfId="0" applyFont="1" applyBorder="1" applyAlignment="1" applyProtection="1">
      <alignment horizontal="left" vertical="top" wrapText="1"/>
    </xf>
    <xf numFmtId="6" fontId="6" fillId="3" borderId="45" xfId="0" applyNumberFormat="1" applyFont="1" applyFill="1" applyBorder="1" applyAlignment="1" applyProtection="1">
      <alignment wrapText="1"/>
    </xf>
    <xf numFmtId="6" fontId="6" fillId="3" borderId="19" xfId="0" applyNumberFormat="1" applyFont="1" applyFill="1" applyBorder="1" applyAlignment="1" applyProtection="1">
      <alignment wrapText="1"/>
    </xf>
    <xf numFmtId="0" fontId="5" fillId="0" borderId="30"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6" fillId="0" borderId="57" xfId="0" applyFont="1" applyBorder="1" applyAlignment="1" applyProtection="1">
      <alignment vertical="top" wrapText="1"/>
    </xf>
    <xf numFmtId="0" fontId="6" fillId="0" borderId="58" xfId="0" applyFont="1" applyBorder="1" applyAlignment="1" applyProtection="1">
      <alignment vertical="top" wrapText="1"/>
    </xf>
    <xf numFmtId="0" fontId="6" fillId="0" borderId="59" xfId="0" applyFont="1" applyBorder="1" applyAlignment="1" applyProtection="1">
      <alignment vertical="top" wrapText="1"/>
    </xf>
    <xf numFmtId="0" fontId="6" fillId="0" borderId="61"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12" fillId="0" borderId="10" xfId="0" applyFont="1" applyBorder="1" applyAlignment="1" applyProtection="1">
      <alignment horizontal="center" vertical="center"/>
    </xf>
    <xf numFmtId="0" fontId="5" fillId="0" borderId="96" xfId="0" applyFont="1" applyBorder="1" applyAlignment="1" applyProtection="1">
      <alignment vertical="top" wrapText="1"/>
    </xf>
    <xf numFmtId="0" fontId="5" fillId="0" borderId="97" xfId="0" applyFont="1" applyBorder="1" applyAlignment="1" applyProtection="1">
      <alignment vertical="top" wrapText="1"/>
    </xf>
    <xf numFmtId="0" fontId="5" fillId="0" borderId="98" xfId="0" applyFont="1" applyBorder="1" applyAlignment="1" applyProtection="1">
      <alignment vertical="top" wrapText="1"/>
    </xf>
    <xf numFmtId="0" fontId="14" fillId="0" borderId="0" xfId="0" applyFont="1" applyAlignment="1" applyProtection="1">
      <alignment horizontal="center"/>
    </xf>
    <xf numFmtId="0" fontId="5" fillId="0" borderId="43" xfId="0" applyFont="1" applyBorder="1" applyAlignment="1" applyProtection="1">
      <alignment vertical="top" wrapText="1"/>
    </xf>
    <xf numFmtId="0" fontId="5" fillId="0" borderId="44" xfId="0" applyFont="1" applyBorder="1" applyAlignment="1" applyProtection="1">
      <alignment vertical="top" wrapText="1"/>
    </xf>
    <xf numFmtId="0" fontId="5" fillId="0" borderId="19" xfId="0" applyFont="1" applyBorder="1" applyAlignment="1" applyProtection="1">
      <alignment vertical="top" wrapText="1"/>
    </xf>
    <xf numFmtId="0" fontId="5" fillId="0" borderId="46"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10" fontId="5" fillId="0" borderId="48" xfId="0" applyNumberFormat="1" applyFont="1" applyBorder="1" applyAlignment="1" applyProtection="1">
      <alignment horizontal="center" vertical="center" wrapText="1"/>
      <protection locked="0"/>
    </xf>
    <xf numFmtId="10" fontId="5" fillId="0" borderId="49" xfId="0" applyNumberFormat="1" applyFont="1" applyBorder="1" applyAlignment="1" applyProtection="1">
      <alignment horizontal="center" vertical="center" wrapText="1"/>
      <protection locked="0"/>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65" fontId="6" fillId="3" borderId="48" xfId="0" applyNumberFormat="1" applyFont="1" applyFill="1" applyBorder="1" applyAlignment="1" applyProtection="1">
      <alignment horizontal="center" vertical="center" wrapText="1"/>
    </xf>
    <xf numFmtId="165" fontId="6" fillId="3" borderId="47" xfId="0" applyNumberFormat="1" applyFont="1" applyFill="1" applyBorder="1" applyAlignment="1" applyProtection="1">
      <alignment horizontal="center" vertical="center" wrapText="1"/>
    </xf>
    <xf numFmtId="165" fontId="6" fillId="3" borderId="52" xfId="0" applyNumberFormat="1" applyFont="1" applyFill="1" applyBorder="1" applyAlignment="1" applyProtection="1">
      <alignment horizontal="center" vertical="center" wrapText="1"/>
    </xf>
    <xf numFmtId="165" fontId="6" fillId="3" borderId="50" xfId="0" applyNumberFormat="1" applyFont="1" applyFill="1" applyBorder="1" applyAlignment="1" applyProtection="1">
      <alignment horizontal="center" vertical="center" wrapText="1"/>
    </xf>
    <xf numFmtId="165" fontId="6" fillId="3" borderId="0" xfId="0" applyNumberFormat="1" applyFont="1" applyFill="1" applyBorder="1" applyAlignment="1" applyProtection="1">
      <alignment horizontal="center" vertical="center" wrapText="1"/>
    </xf>
    <xf numFmtId="165" fontId="6" fillId="3" borderId="41" xfId="0" applyNumberFormat="1" applyFont="1" applyFill="1" applyBorder="1" applyAlignment="1" applyProtection="1">
      <alignment horizontal="center" vertical="center" wrapText="1"/>
    </xf>
    <xf numFmtId="0" fontId="6" fillId="0" borderId="23"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0" fontId="20" fillId="0" borderId="14" xfId="1" applyFont="1" applyBorder="1" applyProtection="1"/>
    <xf numFmtId="0" fontId="20" fillId="0" borderId="15" xfId="1" applyFont="1" applyBorder="1" applyProtection="1"/>
    <xf numFmtId="0" fontId="20" fillId="0" borderId="42" xfId="1" applyFont="1" applyBorder="1" applyProtection="1"/>
    <xf numFmtId="0" fontId="24" fillId="0" borderId="50" xfId="1" applyFont="1" applyBorder="1" applyAlignment="1" applyProtection="1">
      <alignment horizontal="left" vertical="top"/>
    </xf>
    <xf numFmtId="0" fontId="24" fillId="0" borderId="74" xfId="1" applyFont="1" applyBorder="1" applyAlignment="1" applyProtection="1">
      <alignment horizontal="left" vertical="top"/>
    </xf>
    <xf numFmtId="0" fontId="22" fillId="0" borderId="0" xfId="0" applyFont="1" applyAlignment="1">
      <alignment horizontal="center"/>
    </xf>
    <xf numFmtId="0" fontId="9" fillId="0" borderId="0" xfId="0" applyFont="1" applyAlignment="1">
      <alignment horizontal="center" wrapText="1"/>
    </xf>
    <xf numFmtId="0" fontId="4" fillId="0" borderId="89" xfId="0" applyFont="1" applyBorder="1" applyAlignment="1">
      <alignment horizontal="center" vertical="top" wrapText="1"/>
    </xf>
    <xf numFmtId="0" fontId="4" fillId="0" borderId="90" xfId="0" applyFont="1" applyBorder="1" applyAlignment="1">
      <alignment horizontal="center" vertical="top" wrapText="1"/>
    </xf>
    <xf numFmtId="0" fontId="4" fillId="0" borderId="91" xfId="0" applyFont="1" applyBorder="1" applyAlignment="1">
      <alignment horizontal="center" vertical="top" wrapText="1"/>
    </xf>
    <xf numFmtId="0" fontId="5" fillId="0" borderId="8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4" fillId="0" borderId="92" xfId="0" applyFont="1" applyBorder="1" applyAlignment="1">
      <alignment horizontal="center" vertical="top" wrapText="1"/>
    </xf>
    <xf numFmtId="0" fontId="4" fillId="0" borderId="82" xfId="0" applyFont="1" applyBorder="1" applyAlignment="1">
      <alignment horizontal="center" vertical="top" wrapText="1"/>
    </xf>
    <xf numFmtId="0" fontId="4" fillId="0" borderId="83" xfId="0" applyFont="1" applyBorder="1" applyAlignment="1">
      <alignment horizontal="center" vertical="top" wrapText="1"/>
    </xf>
    <xf numFmtId="0" fontId="26" fillId="0" borderId="88" xfId="2" applyBorder="1" applyAlignment="1" applyProtection="1">
      <alignment horizontal="left" vertical="center" wrapText="1"/>
      <protection locked="0"/>
    </xf>
    <xf numFmtId="0" fontId="5" fillId="0" borderId="105" xfId="0" applyFont="1" applyBorder="1" applyAlignment="1" applyProtection="1">
      <alignment horizontal="left" vertical="center" wrapText="1"/>
      <protection locked="0"/>
    </xf>
    <xf numFmtId="0" fontId="27" fillId="2" borderId="107" xfId="0" applyFont="1" applyFill="1" applyBorder="1" applyAlignment="1">
      <alignment horizontal="center" vertical="center" wrapText="1"/>
    </xf>
    <xf numFmtId="0" fontId="27" fillId="2" borderId="108" xfId="0" applyFont="1" applyFill="1" applyBorder="1" applyAlignment="1">
      <alignment horizontal="center" vertical="center" wrapText="1"/>
    </xf>
    <xf numFmtId="0" fontId="27" fillId="2" borderId="109" xfId="0" applyFont="1" applyFill="1" applyBorder="1" applyAlignment="1">
      <alignment horizontal="center" vertical="center" wrapText="1"/>
    </xf>
    <xf numFmtId="0" fontId="6" fillId="0" borderId="43" xfId="0" applyFont="1" applyBorder="1" applyAlignment="1">
      <alignment vertical="top" wrapText="1"/>
    </xf>
    <xf numFmtId="0" fontId="6" fillId="0" borderId="44" xfId="0" applyFont="1" applyBorder="1" applyAlignment="1">
      <alignment vertical="top" wrapText="1"/>
    </xf>
    <xf numFmtId="0" fontId="6" fillId="0" borderId="19" xfId="0" applyFont="1" applyBorder="1" applyAlignment="1">
      <alignment vertical="top" wrapText="1"/>
    </xf>
    <xf numFmtId="0" fontId="7" fillId="2" borderId="21" xfId="0" applyFont="1" applyFill="1" applyBorder="1" applyAlignment="1">
      <alignment horizontal="center" vertical="center" wrapText="1"/>
    </xf>
    <xf numFmtId="6" fontId="6" fillId="3" borderId="45" xfId="0" applyNumberFormat="1" applyFont="1" applyFill="1" applyBorder="1" applyAlignment="1">
      <alignment horizontal="right" wrapText="1"/>
    </xf>
    <xf numFmtId="6" fontId="6" fillId="3" borderId="56" xfId="0" applyNumberFormat="1" applyFont="1" applyFill="1" applyBorder="1" applyAlignment="1">
      <alignment horizontal="right" wrapText="1"/>
    </xf>
    <xf numFmtId="0" fontId="5" fillId="0" borderId="84" xfId="0" applyFont="1" applyBorder="1" applyAlignment="1">
      <alignment vertical="top" wrapText="1"/>
    </xf>
    <xf numFmtId="0" fontId="5" fillId="0" borderId="17" xfId="0" applyFont="1" applyBorder="1" applyAlignment="1">
      <alignment vertical="top" wrapText="1"/>
    </xf>
    <xf numFmtId="0" fontId="8" fillId="0" borderId="85" xfId="0" applyFont="1" applyBorder="1" applyAlignment="1">
      <alignment horizontal="left" vertical="top" wrapText="1" shrinkToFit="1"/>
    </xf>
    <xf numFmtId="0" fontId="8" fillId="0" borderId="8" xfId="0" applyFont="1" applyBorder="1" applyAlignment="1">
      <alignment horizontal="left" vertical="top" wrapText="1" shrinkToFit="1"/>
    </xf>
    <xf numFmtId="0" fontId="8" fillId="0" borderId="84" xfId="0" applyFont="1" applyBorder="1" applyAlignment="1">
      <alignment horizontal="left" vertical="top" wrapText="1" shrinkToFit="1"/>
    </xf>
    <xf numFmtId="0" fontId="8" fillId="0" borderId="0" xfId="0" applyFont="1" applyAlignment="1" applyProtection="1">
      <alignment horizontal="left" vertical="top" wrapText="1" shrinkToFit="1"/>
      <protection locked="0"/>
    </xf>
    <xf numFmtId="0" fontId="5" fillId="0" borderId="46" xfId="0" applyFont="1" applyBorder="1" applyAlignment="1">
      <alignment horizontal="left" vertical="top" wrapText="1"/>
    </xf>
    <xf numFmtId="0" fontId="5" fillId="0" borderId="8" xfId="0" applyFont="1" applyBorder="1" applyAlignment="1">
      <alignment horizontal="left" vertical="top" wrapText="1"/>
    </xf>
    <xf numFmtId="0" fontId="5" fillId="0" borderId="43" xfId="0" applyFont="1" applyBorder="1" applyAlignment="1">
      <alignment horizontal="left" vertical="top" wrapText="1"/>
    </xf>
    <xf numFmtId="0" fontId="7" fillId="2" borderId="80" xfId="0" applyFont="1" applyFill="1" applyBorder="1" applyAlignment="1">
      <alignment horizontal="center" vertical="center" wrapText="1"/>
    </xf>
    <xf numFmtId="4" fontId="5" fillId="3" borderId="7" xfId="0" applyNumberFormat="1" applyFont="1" applyFill="1" applyBorder="1" applyAlignment="1" applyProtection="1">
      <alignment horizontal="right" vertical="top" wrapText="1"/>
      <protection locked="0"/>
    </xf>
    <xf numFmtId="0" fontId="5" fillId="0" borderId="45" xfId="0" applyFont="1" applyBorder="1" applyAlignment="1">
      <alignment horizontal="left" vertical="top" wrapText="1"/>
    </xf>
    <xf numFmtId="0" fontId="5" fillId="0" borderId="56" xfId="0" applyFont="1" applyBorder="1" applyAlignment="1">
      <alignment horizontal="left" vertical="top" wrapText="1"/>
    </xf>
    <xf numFmtId="0" fontId="5" fillId="0" borderId="18" xfId="0" applyFont="1" applyBorder="1" applyAlignment="1">
      <alignment horizontal="left" vertical="top" wrapText="1"/>
    </xf>
    <xf numFmtId="0" fontId="6" fillId="0" borderId="78" xfId="0" applyFont="1" applyBorder="1" applyAlignment="1">
      <alignment horizontal="left" vertical="center" wrapText="1"/>
    </xf>
    <xf numFmtId="0" fontId="6" fillId="0" borderId="66" xfId="0" applyFont="1" applyBorder="1" applyAlignment="1">
      <alignment horizontal="left" vertical="center" wrapText="1"/>
    </xf>
    <xf numFmtId="0" fontId="6" fillId="0" borderId="68" xfId="0" applyFont="1" applyBorder="1" applyAlignment="1">
      <alignment horizontal="left" vertical="center" wrapText="1"/>
    </xf>
    <xf numFmtId="6" fontId="6" fillId="3" borderId="52" xfId="0" applyNumberFormat="1" applyFont="1" applyFill="1" applyBorder="1" applyAlignment="1">
      <alignment horizontal="right" wrapText="1"/>
    </xf>
    <xf numFmtId="6" fontId="6" fillId="3" borderId="18" xfId="0" applyNumberFormat="1" applyFont="1" applyFill="1" applyBorder="1" applyAlignment="1">
      <alignment horizontal="right" wrapText="1"/>
    </xf>
    <xf numFmtId="0" fontId="8" fillId="0" borderId="79" xfId="0" applyFont="1" applyBorder="1" applyAlignment="1">
      <alignment horizontal="left" vertical="top" wrapText="1"/>
    </xf>
    <xf numFmtId="0" fontId="8" fillId="0" borderId="43" xfId="0" applyFont="1" applyBorder="1" applyAlignment="1">
      <alignment horizontal="left" vertical="top" wrapText="1"/>
    </xf>
    <xf numFmtId="0" fontId="8" fillId="0" borderId="0" xfId="0" applyFont="1" applyAlignment="1" applyProtection="1">
      <alignment horizontal="left" vertical="top" wrapText="1"/>
      <protection locked="0"/>
    </xf>
    <xf numFmtId="6" fontId="10" fillId="3" borderId="81" xfId="0" applyNumberFormat="1" applyFont="1" applyFill="1" applyBorder="1" applyAlignment="1">
      <alignment horizontal="right" wrapText="1"/>
    </xf>
    <xf numFmtId="6" fontId="10" fillId="3" borderId="82" xfId="0" applyNumberFormat="1" applyFont="1" applyFill="1" applyBorder="1" applyAlignment="1">
      <alignment horizontal="right" wrapText="1"/>
    </xf>
    <xf numFmtId="6" fontId="10" fillId="3" borderId="83" xfId="0" applyNumberFormat="1" applyFont="1" applyFill="1" applyBorder="1" applyAlignment="1">
      <alignment horizontal="right" wrapText="1"/>
    </xf>
    <xf numFmtId="6" fontId="6" fillId="3" borderId="52" xfId="0" applyNumberFormat="1" applyFont="1" applyFill="1" applyBorder="1" applyAlignment="1">
      <alignment wrapText="1"/>
    </xf>
    <xf numFmtId="6" fontId="6" fillId="3" borderId="41" xfId="0" applyNumberFormat="1" applyFont="1" applyFill="1" applyBorder="1" applyAlignment="1">
      <alignment wrapText="1"/>
    </xf>
    <xf numFmtId="6" fontId="6" fillId="3" borderId="56" xfId="0" applyNumberFormat="1" applyFont="1" applyFill="1" applyBorder="1" applyAlignment="1">
      <alignment wrapText="1"/>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53" xfId="0" applyFont="1" applyBorder="1" applyAlignment="1" applyProtection="1">
      <alignment horizontal="left" vertical="center"/>
      <protection locked="0"/>
    </xf>
    <xf numFmtId="0" fontId="11" fillId="0" borderId="77" xfId="0" applyFont="1" applyBorder="1" applyAlignment="1" applyProtection="1">
      <alignment horizontal="left" vertical="center"/>
      <protection locked="0"/>
    </xf>
    <xf numFmtId="0" fontId="11" fillId="0" borderId="7" xfId="0" applyFont="1" applyBorder="1" applyAlignment="1" applyProtection="1">
      <alignment horizontal="left" vertical="top"/>
      <protection locked="0"/>
    </xf>
    <xf numFmtId="0" fontId="5" fillId="0" borderId="93" xfId="0" applyFont="1" applyBorder="1" applyAlignment="1">
      <alignment horizontal="left" vertical="top"/>
    </xf>
    <xf numFmtId="0" fontId="5" fillId="0" borderId="94" xfId="0" applyFont="1" applyBorder="1" applyAlignment="1">
      <alignment horizontal="left" vertical="top"/>
    </xf>
    <xf numFmtId="0" fontId="5" fillId="0" borderId="95" xfId="0" applyFont="1" applyBorder="1" applyAlignment="1">
      <alignment horizontal="left" vertical="top"/>
    </xf>
    <xf numFmtId="0" fontId="11" fillId="0" borderId="28" xfId="0" applyFont="1" applyBorder="1" applyAlignment="1" applyProtection="1">
      <alignment horizontal="left" vertical="top"/>
      <protection locked="0"/>
    </xf>
    <xf numFmtId="0" fontId="11" fillId="0" borderId="7" xfId="0" applyFont="1" applyBorder="1" applyAlignment="1" applyProtection="1">
      <alignment horizontal="left" vertical="center"/>
      <protection locked="0"/>
    </xf>
    <xf numFmtId="0" fontId="11" fillId="0" borderId="28"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1" fillId="0" borderId="103" xfId="0" applyFont="1" applyBorder="1" applyAlignment="1" applyProtection="1">
      <alignment horizontal="left" vertical="center"/>
      <protection locked="0"/>
    </xf>
    <xf numFmtId="0" fontId="6" fillId="0" borderId="11" xfId="0" applyFont="1" applyBorder="1" applyAlignment="1">
      <alignment horizontal="left" vertical="top" wrapText="1"/>
    </xf>
    <xf numFmtId="0" fontId="6" fillId="0" borderId="63" xfId="0" applyFont="1" applyBorder="1" applyAlignment="1">
      <alignment horizontal="left" vertical="top" wrapText="1"/>
    </xf>
    <xf numFmtId="0" fontId="11" fillId="0" borderId="43" xfId="0" applyFont="1" applyBorder="1" applyAlignment="1">
      <alignment horizontal="left" vertical="top"/>
    </xf>
    <xf numFmtId="0" fontId="11" fillId="0" borderId="44" xfId="0" applyFont="1" applyBorder="1" applyAlignment="1">
      <alignment horizontal="left" vertical="top"/>
    </xf>
    <xf numFmtId="0" fontId="11" fillId="0" borderId="64" xfId="0" applyFont="1" applyBorder="1" applyAlignment="1">
      <alignment horizontal="left" vertical="top"/>
    </xf>
    <xf numFmtId="0" fontId="11" fillId="0" borderId="10" xfId="0" applyFont="1" applyBorder="1" applyAlignment="1">
      <alignment horizontal="center" vertical="center"/>
    </xf>
    <xf numFmtId="0" fontId="6" fillId="0" borderId="57" xfId="0" applyFont="1" applyBorder="1" applyAlignment="1">
      <alignment vertical="top" wrapText="1"/>
    </xf>
    <xf numFmtId="0" fontId="6" fillId="0" borderId="58" xfId="0" applyFont="1" applyBorder="1" applyAlignment="1">
      <alignment vertical="top" wrapText="1"/>
    </xf>
    <xf numFmtId="0" fontId="6" fillId="0" borderId="59" xfId="0" applyFont="1" applyBorder="1" applyAlignment="1">
      <alignment vertical="top" wrapText="1"/>
    </xf>
    <xf numFmtId="6" fontId="6" fillId="3" borderId="45" xfId="0" applyNumberFormat="1" applyFont="1" applyFill="1" applyBorder="1" applyAlignment="1">
      <alignment wrapText="1"/>
    </xf>
    <xf numFmtId="6" fontId="6" fillId="3" borderId="19" xfId="0" applyNumberFormat="1" applyFont="1" applyFill="1" applyBorder="1" applyAlignment="1">
      <alignment wrapText="1"/>
    </xf>
    <xf numFmtId="0" fontId="6" fillId="0" borderId="111" xfId="0" applyFont="1" applyBorder="1" applyAlignment="1" applyProtection="1">
      <alignment horizontal="left" vertical="top" wrapText="1"/>
      <protection locked="0"/>
    </xf>
    <xf numFmtId="0" fontId="5" fillId="0" borderId="43" xfId="0" applyFont="1" applyBorder="1" applyAlignment="1">
      <alignment vertical="top" wrapText="1"/>
    </xf>
    <xf numFmtId="0" fontId="5" fillId="0" borderId="44" xfId="0" applyFont="1" applyBorder="1" applyAlignment="1">
      <alignment vertical="top" wrapText="1"/>
    </xf>
    <xf numFmtId="0" fontId="5" fillId="0" borderId="19" xfId="0" applyFont="1" applyBorder="1" applyAlignment="1">
      <alignment vertical="top"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165" fontId="6" fillId="3" borderId="0" xfId="0" applyNumberFormat="1" applyFont="1" applyFill="1" applyAlignment="1" applyProtection="1">
      <alignment horizontal="center" vertical="center" wrapText="1"/>
    </xf>
    <xf numFmtId="0" fontId="9" fillId="0" borderId="7" xfId="0" applyFont="1" applyBorder="1" applyAlignment="1">
      <alignment wrapText="1"/>
    </xf>
    <xf numFmtId="0" fontId="5" fillId="0" borderId="96" xfId="0" applyFont="1" applyBorder="1" applyAlignment="1">
      <alignment vertical="top" wrapText="1"/>
    </xf>
    <xf numFmtId="0" fontId="5" fillId="0" borderId="97" xfId="0" applyFont="1" applyBorder="1" applyAlignment="1">
      <alignment vertical="top" wrapText="1"/>
    </xf>
    <xf numFmtId="0" fontId="5" fillId="0" borderId="98" xfId="0" applyFont="1" applyBorder="1" applyAlignment="1">
      <alignment vertical="top" wrapText="1"/>
    </xf>
    <xf numFmtId="0" fontId="14" fillId="0" borderId="0" xfId="0" applyFont="1" applyAlignment="1">
      <alignment horizontal="center"/>
    </xf>
    <xf numFmtId="0" fontId="14" fillId="9" borderId="14" xfId="0" applyFont="1" applyFill="1" applyBorder="1" applyAlignment="1">
      <alignment horizontal="center"/>
    </xf>
    <xf numFmtId="0" fontId="14" fillId="9" borderId="15" xfId="0" applyFont="1" applyFill="1" applyBorder="1" applyAlignment="1">
      <alignment horizontal="center"/>
    </xf>
    <xf numFmtId="0" fontId="14" fillId="9" borderId="42" xfId="0" applyFont="1" applyFill="1" applyBorder="1" applyAlignment="1">
      <alignment horizontal="center"/>
    </xf>
    <xf numFmtId="0" fontId="14" fillId="0" borderId="28" xfId="0" applyFont="1" applyBorder="1"/>
    <xf numFmtId="0" fontId="14" fillId="0" borderId="35" xfId="0" applyFont="1" applyBorder="1"/>
    <xf numFmtId="0" fontId="14" fillId="0" borderId="103" xfId="0" applyFont="1" applyBorder="1"/>
  </cellXfs>
  <cellStyles count="4">
    <cellStyle name="Currency 2" xfId="3" xr:uid="{B5F11FA9-E207-4C70-BA0E-18EA9236E6D2}"/>
    <cellStyle name="Hyperlink 2" xfId="2" xr:uid="{68167C6A-3F1A-402E-9C82-8D6BAC840271}"/>
    <cellStyle name="Normal" xfId="0" builtinId="0"/>
    <cellStyle name="Normal 2" xfId="1" xr:uid="{323E5B92-F5ED-4012-979C-1CFFF488E7BA}"/>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2" name="Arrow: Down 1">
          <a:extLst>
            <a:ext uri="{FF2B5EF4-FFF2-40B4-BE49-F238E27FC236}">
              <a16:creationId xmlns:a16="http://schemas.microsoft.com/office/drawing/2014/main" id="{9AB09BE3-04C7-438A-AFD9-CAFD0A6D47B7}"/>
            </a:ext>
          </a:extLst>
        </xdr:cNvPr>
        <xdr:cNvSpPr/>
      </xdr:nvSpPr>
      <xdr:spPr>
        <a:xfrm>
          <a:off x="9353550" y="6305550"/>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3" name="Arrow: Down 2">
          <a:extLst>
            <a:ext uri="{FF2B5EF4-FFF2-40B4-BE49-F238E27FC236}">
              <a16:creationId xmlns:a16="http://schemas.microsoft.com/office/drawing/2014/main" id="{61E39C88-DF71-46B4-81FF-0056522C2740}"/>
            </a:ext>
          </a:extLst>
        </xdr:cNvPr>
        <xdr:cNvSpPr/>
      </xdr:nvSpPr>
      <xdr:spPr>
        <a:xfrm>
          <a:off x="9358312" y="11007328"/>
          <a:ext cx="762000" cy="4238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4" name="Arrow: Bent-Up 3">
          <a:extLst>
            <a:ext uri="{FF2B5EF4-FFF2-40B4-BE49-F238E27FC236}">
              <a16:creationId xmlns:a16="http://schemas.microsoft.com/office/drawing/2014/main" id="{D160D059-1CCE-46EC-AF2C-236392AE3A76}"/>
            </a:ext>
          </a:extLst>
        </xdr:cNvPr>
        <xdr:cNvSpPr/>
      </xdr:nvSpPr>
      <xdr:spPr>
        <a:xfrm rot="5400000" flipV="1">
          <a:off x="8452247" y="16817580"/>
          <a:ext cx="1909763" cy="95726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2ABF-645E-4BDB-AAA9-57992CF236EF}">
  <dimension ref="A1:K93"/>
  <sheetViews>
    <sheetView tabSelected="1" zoomScale="160" zoomScaleNormal="160" zoomScaleSheetLayoutView="85" workbookViewId="0">
      <selection activeCell="D5" sqref="D5"/>
    </sheetView>
  </sheetViews>
  <sheetFormatPr defaultColWidth="9.26953125" defaultRowHeight="18" x14ac:dyDescent="0.25"/>
  <cols>
    <col min="1" max="1" width="9.26953125" style="15" customWidth="1"/>
    <col min="2" max="2" width="7.36328125" style="15" customWidth="1"/>
    <col min="3" max="3" width="4.08984375" style="15" customWidth="1"/>
    <col min="4" max="4" width="12.26953125" style="15" customWidth="1"/>
    <col min="5" max="5" width="4.36328125" style="15" customWidth="1"/>
    <col min="6" max="6" width="3.7265625" style="15" customWidth="1"/>
    <col min="7" max="7" width="6.7265625" style="15" customWidth="1"/>
    <col min="8" max="8" width="10" style="15" customWidth="1"/>
    <col min="9" max="9" width="11.36328125" style="15" customWidth="1"/>
    <col min="10" max="10" width="12.7265625" style="15" customWidth="1"/>
    <col min="11" max="16384" width="9.26953125" style="15"/>
  </cols>
  <sheetData>
    <row r="1" spans="1:11" x14ac:dyDescent="0.25">
      <c r="A1" s="162" t="s">
        <v>33</v>
      </c>
      <c r="B1" s="162"/>
      <c r="C1" s="162"/>
      <c r="D1" s="162"/>
      <c r="E1" s="162"/>
      <c r="F1" s="162"/>
      <c r="G1" s="162"/>
      <c r="H1" s="162"/>
      <c r="I1" s="162"/>
      <c r="J1" s="162"/>
    </row>
    <row r="2" spans="1:11" x14ac:dyDescent="0.25">
      <c r="A2" s="63"/>
      <c r="B2" s="63"/>
      <c r="C2" s="63"/>
      <c r="D2" s="63"/>
      <c r="E2" s="63"/>
      <c r="F2" s="63"/>
      <c r="G2" s="63"/>
      <c r="H2" s="63"/>
      <c r="I2" s="63"/>
      <c r="J2" s="63"/>
    </row>
    <row r="3" spans="1:11" ht="44.25" customHeight="1" x14ac:dyDescent="0.25">
      <c r="A3" s="163" t="s">
        <v>112</v>
      </c>
      <c r="B3" s="163"/>
      <c r="C3" s="163"/>
      <c r="D3" s="163"/>
      <c r="E3" s="163"/>
      <c r="F3" s="163"/>
      <c r="G3" s="163"/>
      <c r="H3" s="163"/>
      <c r="I3" s="163"/>
      <c r="J3" s="163"/>
      <c r="K3" s="58"/>
    </row>
    <row r="4" spans="1:11" x14ac:dyDescent="0.25">
      <c r="A4" s="53"/>
      <c r="B4" s="53"/>
      <c r="C4" s="53"/>
      <c r="D4" s="53"/>
      <c r="E4" s="53"/>
      <c r="F4" s="53"/>
      <c r="G4" s="53"/>
      <c r="H4" s="53"/>
      <c r="I4" s="53"/>
      <c r="J4" s="53"/>
      <c r="K4" s="37"/>
    </row>
    <row r="5" spans="1:11" ht="18.75" thickBot="1" x14ac:dyDescent="0.3">
      <c r="A5" s="54"/>
      <c r="B5" s="37"/>
      <c r="C5" s="37"/>
      <c r="D5" s="57" t="s">
        <v>143</v>
      </c>
      <c r="E5" s="37"/>
      <c r="F5" s="37"/>
      <c r="G5" s="55"/>
      <c r="H5" s="37"/>
      <c r="I5" s="37"/>
      <c r="J5" s="56" t="s">
        <v>54</v>
      </c>
      <c r="K5" s="37"/>
    </row>
    <row r="6" spans="1:11" ht="30" customHeight="1" thickBot="1" x14ac:dyDescent="0.3">
      <c r="A6" s="164"/>
      <c r="B6" s="16" t="s">
        <v>46</v>
      </c>
      <c r="C6" s="17"/>
      <c r="D6" s="167"/>
      <c r="E6" s="168"/>
      <c r="F6" s="168"/>
      <c r="G6" s="168"/>
      <c r="H6" s="168"/>
      <c r="I6" s="169"/>
      <c r="J6" s="170"/>
    </row>
    <row r="7" spans="1:11" ht="30" customHeight="1" thickBot="1" x14ac:dyDescent="0.3">
      <c r="A7" s="165"/>
      <c r="B7" s="18" t="s">
        <v>0</v>
      </c>
      <c r="C7" s="19"/>
      <c r="D7" s="167"/>
      <c r="E7" s="168"/>
      <c r="F7" s="168"/>
      <c r="G7" s="168"/>
      <c r="H7" s="168"/>
      <c r="I7" s="169"/>
      <c r="J7" s="171"/>
    </row>
    <row r="8" spans="1:11" ht="30" customHeight="1" thickBot="1" x14ac:dyDescent="0.3">
      <c r="A8" s="165"/>
      <c r="B8" s="18" t="s">
        <v>1</v>
      </c>
      <c r="C8" s="19"/>
      <c r="D8" s="167"/>
      <c r="E8" s="168"/>
      <c r="F8" s="168"/>
      <c r="G8" s="168"/>
      <c r="H8" s="168"/>
      <c r="I8" s="169"/>
      <c r="J8" s="171"/>
    </row>
    <row r="9" spans="1:11" ht="30" customHeight="1" thickBot="1" x14ac:dyDescent="0.3">
      <c r="A9" s="165"/>
      <c r="B9" s="20" t="s">
        <v>2</v>
      </c>
      <c r="C9" s="21"/>
      <c r="D9" s="167"/>
      <c r="E9" s="168"/>
      <c r="F9" s="168"/>
      <c r="G9" s="168"/>
      <c r="H9" s="168"/>
      <c r="I9" s="169"/>
      <c r="J9" s="171"/>
    </row>
    <row r="10" spans="1:11" ht="30" customHeight="1" thickBot="1" x14ac:dyDescent="0.3">
      <c r="A10" s="166"/>
      <c r="B10" s="20" t="s">
        <v>57</v>
      </c>
      <c r="C10" s="21"/>
      <c r="D10" s="167"/>
      <c r="E10" s="168"/>
      <c r="F10" s="168"/>
      <c r="G10" s="168"/>
      <c r="H10" s="168"/>
      <c r="I10" s="169"/>
      <c r="J10" s="172"/>
    </row>
    <row r="11" spans="1:11" ht="26.25" thickBot="1" x14ac:dyDescent="0.3">
      <c r="A11" s="22" t="s">
        <v>3</v>
      </c>
      <c r="B11" s="173" t="s">
        <v>4</v>
      </c>
      <c r="C11" s="174"/>
      <c r="D11" s="174"/>
      <c r="E11" s="174"/>
      <c r="F11" s="174"/>
      <c r="G11" s="174"/>
      <c r="H11" s="174"/>
      <c r="I11" s="175"/>
      <c r="J11" s="23" t="s">
        <v>5</v>
      </c>
    </row>
    <row r="12" spans="1:11" ht="68.25" customHeight="1" x14ac:dyDescent="0.25">
      <c r="A12" s="176" t="s">
        <v>47</v>
      </c>
      <c r="B12" s="24" t="s">
        <v>6</v>
      </c>
      <c r="C12" s="178" t="s">
        <v>16</v>
      </c>
      <c r="D12" s="178"/>
      <c r="E12" s="178" t="s">
        <v>48</v>
      </c>
      <c r="F12" s="178"/>
      <c r="G12" s="64" t="s">
        <v>7</v>
      </c>
      <c r="H12" s="64" t="s">
        <v>21</v>
      </c>
      <c r="I12" s="25" t="s">
        <v>14</v>
      </c>
      <c r="J12" s="179">
        <f>I24</f>
        <v>0</v>
      </c>
    </row>
    <row r="13" spans="1:11" ht="17.45" customHeight="1" x14ac:dyDescent="0.25">
      <c r="A13" s="177"/>
      <c r="B13" s="26">
        <v>1</v>
      </c>
      <c r="C13" s="181"/>
      <c r="D13" s="181"/>
      <c r="E13" s="182"/>
      <c r="F13" s="182"/>
      <c r="G13" s="5"/>
      <c r="H13" s="10">
        <v>6</v>
      </c>
      <c r="I13" s="44">
        <f t="shared" ref="I13:I22" si="0">E13*G13/12*H13</f>
        <v>0</v>
      </c>
      <c r="J13" s="180"/>
    </row>
    <row r="14" spans="1:11" ht="17.45" customHeight="1" x14ac:dyDescent="0.25">
      <c r="A14" s="177"/>
      <c r="B14" s="26">
        <v>2</v>
      </c>
      <c r="C14" s="181"/>
      <c r="D14" s="181"/>
      <c r="E14" s="182"/>
      <c r="F14" s="182"/>
      <c r="G14" s="5"/>
      <c r="H14" s="10">
        <v>6</v>
      </c>
      <c r="I14" s="44">
        <f t="shared" si="0"/>
        <v>0</v>
      </c>
      <c r="J14" s="180"/>
    </row>
    <row r="15" spans="1:11" ht="17.45" customHeight="1" x14ac:dyDescent="0.25">
      <c r="A15" s="177"/>
      <c r="B15" s="26">
        <v>3</v>
      </c>
      <c r="C15" s="181"/>
      <c r="D15" s="181"/>
      <c r="E15" s="182"/>
      <c r="F15" s="182"/>
      <c r="G15" s="5"/>
      <c r="H15" s="10">
        <v>6</v>
      </c>
      <c r="I15" s="44">
        <f t="shared" si="0"/>
        <v>0</v>
      </c>
      <c r="J15" s="180"/>
    </row>
    <row r="16" spans="1:11" ht="17.45" customHeight="1" x14ac:dyDescent="0.25">
      <c r="A16" s="177"/>
      <c r="B16" s="26">
        <v>4</v>
      </c>
      <c r="C16" s="181"/>
      <c r="D16" s="181"/>
      <c r="E16" s="182"/>
      <c r="F16" s="182"/>
      <c r="G16" s="5"/>
      <c r="H16" s="10">
        <v>6</v>
      </c>
      <c r="I16" s="44">
        <f t="shared" si="0"/>
        <v>0</v>
      </c>
      <c r="J16" s="180"/>
    </row>
    <row r="17" spans="1:10" ht="17.45" customHeight="1" x14ac:dyDescent="0.25">
      <c r="A17" s="177"/>
      <c r="B17" s="26">
        <v>5</v>
      </c>
      <c r="C17" s="181"/>
      <c r="D17" s="181"/>
      <c r="E17" s="182"/>
      <c r="F17" s="182"/>
      <c r="G17" s="5"/>
      <c r="H17" s="10">
        <v>6</v>
      </c>
      <c r="I17" s="44">
        <f t="shared" si="0"/>
        <v>0</v>
      </c>
      <c r="J17" s="180"/>
    </row>
    <row r="18" spans="1:10" ht="17.45" hidden="1" customHeight="1" x14ac:dyDescent="0.25">
      <c r="A18" s="177"/>
      <c r="B18" s="26">
        <v>6</v>
      </c>
      <c r="C18" s="181"/>
      <c r="D18" s="181"/>
      <c r="E18" s="182"/>
      <c r="F18" s="182"/>
      <c r="G18" s="5"/>
      <c r="H18" s="10">
        <v>6</v>
      </c>
      <c r="I18" s="44">
        <f t="shared" si="0"/>
        <v>0</v>
      </c>
      <c r="J18" s="180"/>
    </row>
    <row r="19" spans="1:10" ht="17.45" hidden="1" customHeight="1" x14ac:dyDescent="0.25">
      <c r="A19" s="177"/>
      <c r="B19" s="26">
        <v>7</v>
      </c>
      <c r="C19" s="181"/>
      <c r="D19" s="181"/>
      <c r="E19" s="182"/>
      <c r="F19" s="182"/>
      <c r="G19" s="5"/>
      <c r="H19" s="10">
        <v>6</v>
      </c>
      <c r="I19" s="44">
        <f t="shared" si="0"/>
        <v>0</v>
      </c>
      <c r="J19" s="180"/>
    </row>
    <row r="20" spans="1:10" hidden="1" x14ac:dyDescent="0.25">
      <c r="A20" s="177"/>
      <c r="B20" s="26">
        <v>8</v>
      </c>
      <c r="C20" s="183"/>
      <c r="D20" s="183"/>
      <c r="E20" s="182"/>
      <c r="F20" s="182"/>
      <c r="G20" s="6"/>
      <c r="H20" s="10">
        <v>6</v>
      </c>
      <c r="I20" s="44">
        <f t="shared" si="0"/>
        <v>0</v>
      </c>
      <c r="J20" s="180"/>
    </row>
    <row r="21" spans="1:10" hidden="1" x14ac:dyDescent="0.25">
      <c r="A21" s="177"/>
      <c r="B21" s="26">
        <v>9</v>
      </c>
      <c r="C21" s="183"/>
      <c r="D21" s="183"/>
      <c r="E21" s="184"/>
      <c r="F21" s="184"/>
      <c r="G21" s="6"/>
      <c r="H21" s="10">
        <v>6</v>
      </c>
      <c r="I21" s="44">
        <f t="shared" si="0"/>
        <v>0</v>
      </c>
      <c r="J21" s="180"/>
    </row>
    <row r="22" spans="1:10" hidden="1" x14ac:dyDescent="0.25">
      <c r="A22" s="177"/>
      <c r="B22" s="26">
        <v>10</v>
      </c>
      <c r="C22" s="189"/>
      <c r="D22" s="189"/>
      <c r="E22" s="190"/>
      <c r="F22" s="190"/>
      <c r="G22" s="7"/>
      <c r="H22" s="10">
        <v>6</v>
      </c>
      <c r="I22" s="44">
        <f t="shared" si="0"/>
        <v>0</v>
      </c>
      <c r="J22" s="180"/>
    </row>
    <row r="23" spans="1:10" x14ac:dyDescent="0.25">
      <c r="A23" s="177"/>
      <c r="B23" s="26"/>
      <c r="C23" s="191"/>
      <c r="D23" s="191"/>
      <c r="E23" s="192"/>
      <c r="F23" s="192"/>
      <c r="G23" s="38"/>
      <c r="H23" s="39"/>
      <c r="I23" s="40"/>
      <c r="J23" s="180"/>
    </row>
    <row r="24" spans="1:10" ht="18.95" customHeight="1" thickBot="1" x14ac:dyDescent="0.3">
      <c r="A24" s="177"/>
      <c r="B24" s="193" t="s">
        <v>15</v>
      </c>
      <c r="C24" s="194"/>
      <c r="D24" s="194"/>
      <c r="E24" s="194"/>
      <c r="F24" s="194"/>
      <c r="G24" s="194"/>
      <c r="H24" s="194"/>
      <c r="I24" s="45">
        <f>SUM(I13:I23)</f>
        <v>0</v>
      </c>
      <c r="J24" s="180"/>
    </row>
    <row r="25" spans="1:10" ht="17.45" customHeight="1" x14ac:dyDescent="0.25">
      <c r="A25" s="177"/>
      <c r="B25" s="195" t="s">
        <v>34</v>
      </c>
      <c r="C25" s="198"/>
      <c r="D25" s="198"/>
      <c r="E25" s="198"/>
      <c r="F25" s="198"/>
      <c r="G25" s="198"/>
      <c r="H25" s="198"/>
      <c r="I25" s="199"/>
      <c r="J25" s="180"/>
    </row>
    <row r="26" spans="1:10" ht="17.45" customHeight="1" x14ac:dyDescent="0.25">
      <c r="A26" s="177"/>
      <c r="B26" s="196"/>
      <c r="C26" s="200"/>
      <c r="D26" s="200"/>
      <c r="E26" s="200"/>
      <c r="F26" s="200"/>
      <c r="G26" s="200"/>
      <c r="H26" s="200"/>
      <c r="I26" s="201"/>
      <c r="J26" s="180"/>
    </row>
    <row r="27" spans="1:10" ht="17.45" customHeight="1" thickBot="1" x14ac:dyDescent="0.3">
      <c r="A27" s="177"/>
      <c r="B27" s="197"/>
      <c r="C27" s="202"/>
      <c r="D27" s="202"/>
      <c r="E27" s="202"/>
      <c r="F27" s="202"/>
      <c r="G27" s="202"/>
      <c r="H27" s="202"/>
      <c r="I27" s="203"/>
      <c r="J27" s="180"/>
    </row>
    <row r="28" spans="1:10" ht="51.75" customHeight="1" x14ac:dyDescent="0.25">
      <c r="A28" s="204" t="s">
        <v>50</v>
      </c>
      <c r="B28" s="27" t="s">
        <v>6</v>
      </c>
      <c r="C28" s="178" t="s">
        <v>53</v>
      </c>
      <c r="D28" s="178"/>
      <c r="E28" s="207" t="s">
        <v>49</v>
      </c>
      <c r="F28" s="207"/>
      <c r="G28" s="28" t="s">
        <v>11</v>
      </c>
      <c r="H28" s="28" t="s">
        <v>12</v>
      </c>
      <c r="I28" s="29" t="s">
        <v>13</v>
      </c>
      <c r="J28" s="185">
        <f>I40</f>
        <v>0</v>
      </c>
    </row>
    <row r="29" spans="1:10" ht="17.45" customHeight="1" x14ac:dyDescent="0.25">
      <c r="A29" s="205"/>
      <c r="B29" s="30">
        <v>1</v>
      </c>
      <c r="C29" s="188">
        <f t="shared" ref="C29:C38" si="1">I13</f>
        <v>0</v>
      </c>
      <c r="D29" s="188"/>
      <c r="E29" s="184"/>
      <c r="F29" s="184"/>
      <c r="G29" s="8"/>
      <c r="H29" s="31" t="s">
        <v>12</v>
      </c>
      <c r="I29" s="46">
        <f t="shared" ref="I29:I38" si="2">(C29*G29)+E29</f>
        <v>0</v>
      </c>
      <c r="J29" s="186"/>
    </row>
    <row r="30" spans="1:10" ht="17.45" customHeight="1" x14ac:dyDescent="0.25">
      <c r="A30" s="205"/>
      <c r="B30" s="30">
        <v>2</v>
      </c>
      <c r="C30" s="188">
        <f t="shared" si="1"/>
        <v>0</v>
      </c>
      <c r="D30" s="188"/>
      <c r="E30" s="184"/>
      <c r="F30" s="184"/>
      <c r="G30" s="8"/>
      <c r="H30" s="31" t="s">
        <v>12</v>
      </c>
      <c r="I30" s="46">
        <f t="shared" si="2"/>
        <v>0</v>
      </c>
      <c r="J30" s="186"/>
    </row>
    <row r="31" spans="1:10" ht="17.45" customHeight="1" x14ac:dyDescent="0.25">
      <c r="A31" s="205"/>
      <c r="B31" s="30">
        <v>3</v>
      </c>
      <c r="C31" s="188">
        <f t="shared" si="1"/>
        <v>0</v>
      </c>
      <c r="D31" s="188"/>
      <c r="E31" s="184"/>
      <c r="F31" s="184"/>
      <c r="G31" s="8"/>
      <c r="H31" s="31" t="s">
        <v>12</v>
      </c>
      <c r="I31" s="46">
        <f t="shared" si="2"/>
        <v>0</v>
      </c>
      <c r="J31" s="186"/>
    </row>
    <row r="32" spans="1:10" ht="17.45" customHeight="1" x14ac:dyDescent="0.25">
      <c r="A32" s="205"/>
      <c r="B32" s="30">
        <v>4</v>
      </c>
      <c r="C32" s="188">
        <f t="shared" si="1"/>
        <v>0</v>
      </c>
      <c r="D32" s="188"/>
      <c r="E32" s="184"/>
      <c r="F32" s="184"/>
      <c r="G32" s="8"/>
      <c r="H32" s="31" t="s">
        <v>12</v>
      </c>
      <c r="I32" s="46">
        <f t="shared" si="2"/>
        <v>0</v>
      </c>
      <c r="J32" s="186"/>
    </row>
    <row r="33" spans="1:10" ht="17.45" customHeight="1" x14ac:dyDescent="0.25">
      <c r="A33" s="205"/>
      <c r="B33" s="30">
        <v>5</v>
      </c>
      <c r="C33" s="188">
        <f t="shared" si="1"/>
        <v>0</v>
      </c>
      <c r="D33" s="188"/>
      <c r="E33" s="184"/>
      <c r="F33" s="184"/>
      <c r="G33" s="8"/>
      <c r="H33" s="31" t="s">
        <v>12</v>
      </c>
      <c r="I33" s="46">
        <f t="shared" si="2"/>
        <v>0</v>
      </c>
      <c r="J33" s="186"/>
    </row>
    <row r="34" spans="1:10" ht="17.45" hidden="1" customHeight="1" x14ac:dyDescent="0.25">
      <c r="A34" s="205"/>
      <c r="B34" s="30">
        <v>6</v>
      </c>
      <c r="C34" s="188">
        <f t="shared" si="1"/>
        <v>0</v>
      </c>
      <c r="D34" s="188"/>
      <c r="E34" s="184"/>
      <c r="F34" s="184"/>
      <c r="G34" s="8"/>
      <c r="H34" s="31" t="s">
        <v>12</v>
      </c>
      <c r="I34" s="46">
        <f t="shared" si="2"/>
        <v>0</v>
      </c>
      <c r="J34" s="186"/>
    </row>
    <row r="35" spans="1:10" ht="17.45" hidden="1" customHeight="1" x14ac:dyDescent="0.25">
      <c r="A35" s="205"/>
      <c r="B35" s="30">
        <v>7</v>
      </c>
      <c r="C35" s="188">
        <f t="shared" si="1"/>
        <v>0</v>
      </c>
      <c r="D35" s="188"/>
      <c r="E35" s="184"/>
      <c r="F35" s="184"/>
      <c r="G35" s="8"/>
      <c r="H35" s="31" t="s">
        <v>12</v>
      </c>
      <c r="I35" s="46">
        <f t="shared" si="2"/>
        <v>0</v>
      </c>
      <c r="J35" s="186"/>
    </row>
    <row r="36" spans="1:10" ht="17.45" hidden="1" customHeight="1" x14ac:dyDescent="0.25">
      <c r="A36" s="205"/>
      <c r="B36" s="30">
        <v>8</v>
      </c>
      <c r="C36" s="188">
        <f t="shared" si="1"/>
        <v>0</v>
      </c>
      <c r="D36" s="188"/>
      <c r="E36" s="184"/>
      <c r="F36" s="184"/>
      <c r="G36" s="8"/>
      <c r="H36" s="31" t="s">
        <v>12</v>
      </c>
      <c r="I36" s="46">
        <f t="shared" si="2"/>
        <v>0</v>
      </c>
      <c r="J36" s="186"/>
    </row>
    <row r="37" spans="1:10" ht="17.45" hidden="1" customHeight="1" x14ac:dyDescent="0.25">
      <c r="A37" s="205"/>
      <c r="B37" s="30">
        <v>9</v>
      </c>
      <c r="C37" s="188">
        <f t="shared" si="1"/>
        <v>0</v>
      </c>
      <c r="D37" s="188"/>
      <c r="E37" s="184"/>
      <c r="F37" s="184"/>
      <c r="G37" s="8"/>
      <c r="H37" s="31" t="s">
        <v>12</v>
      </c>
      <c r="I37" s="46">
        <f t="shared" si="2"/>
        <v>0</v>
      </c>
      <c r="J37" s="186"/>
    </row>
    <row r="38" spans="1:10" ht="17.45" hidden="1" customHeight="1" x14ac:dyDescent="0.25">
      <c r="A38" s="205"/>
      <c r="B38" s="30">
        <v>10</v>
      </c>
      <c r="C38" s="188">
        <f t="shared" si="1"/>
        <v>0</v>
      </c>
      <c r="D38" s="188"/>
      <c r="E38" s="190"/>
      <c r="F38" s="190"/>
      <c r="G38" s="8"/>
      <c r="H38" s="31" t="s">
        <v>12</v>
      </c>
      <c r="I38" s="46">
        <f t="shared" si="2"/>
        <v>0</v>
      </c>
      <c r="J38" s="186"/>
    </row>
    <row r="39" spans="1:10" ht="17.45" customHeight="1" x14ac:dyDescent="0.25">
      <c r="A39" s="205"/>
      <c r="B39" s="30"/>
      <c r="C39" s="208"/>
      <c r="D39" s="208"/>
      <c r="E39" s="209"/>
      <c r="F39" s="209"/>
      <c r="G39" s="41"/>
      <c r="H39" s="42"/>
      <c r="I39" s="43"/>
      <c r="J39" s="186"/>
    </row>
    <row r="40" spans="1:10" ht="18.95" customHeight="1" thickBot="1" x14ac:dyDescent="0.3">
      <c r="A40" s="206"/>
      <c r="B40" s="210" t="s">
        <v>10</v>
      </c>
      <c r="C40" s="211"/>
      <c r="D40" s="211"/>
      <c r="E40" s="211"/>
      <c r="F40" s="211"/>
      <c r="G40" s="211"/>
      <c r="H40" s="212"/>
      <c r="I40" s="47">
        <f>SUM(I29:I39)</f>
        <v>0</v>
      </c>
      <c r="J40" s="187"/>
    </row>
    <row r="41" spans="1:10" ht="42" customHeight="1" x14ac:dyDescent="0.25">
      <c r="A41" s="176" t="s">
        <v>35</v>
      </c>
      <c r="B41" s="214" t="s">
        <v>51</v>
      </c>
      <c r="C41" s="215"/>
      <c r="D41" s="215"/>
      <c r="E41" s="215"/>
      <c r="F41" s="215"/>
      <c r="G41" s="215"/>
      <c r="H41" s="216"/>
      <c r="I41" s="33">
        <v>0</v>
      </c>
      <c r="J41" s="233">
        <f>I41</f>
        <v>0</v>
      </c>
    </row>
    <row r="42" spans="1:10" x14ac:dyDescent="0.25">
      <c r="A42" s="177"/>
      <c r="B42" s="235" t="s">
        <v>52</v>
      </c>
      <c r="C42" s="237"/>
      <c r="D42" s="237"/>
      <c r="E42" s="237"/>
      <c r="F42" s="237"/>
      <c r="G42" s="237"/>
      <c r="H42" s="237"/>
      <c r="I42" s="238"/>
      <c r="J42" s="180"/>
    </row>
    <row r="43" spans="1:10" ht="29.25" customHeight="1" thickBot="1" x14ac:dyDescent="0.3">
      <c r="A43" s="213"/>
      <c r="B43" s="236"/>
      <c r="C43" s="239"/>
      <c r="D43" s="239"/>
      <c r="E43" s="239"/>
      <c r="F43" s="239"/>
      <c r="G43" s="239"/>
      <c r="H43" s="239"/>
      <c r="I43" s="240"/>
      <c r="J43" s="234"/>
    </row>
    <row r="44" spans="1:10" ht="30" customHeight="1" thickBot="1" x14ac:dyDescent="0.3">
      <c r="A44" s="66" t="s">
        <v>44</v>
      </c>
      <c r="B44" s="241" t="s">
        <v>22</v>
      </c>
      <c r="C44" s="242"/>
      <c r="D44" s="242"/>
      <c r="E44" s="242"/>
      <c r="F44" s="242"/>
      <c r="G44" s="242"/>
      <c r="H44" s="242"/>
      <c r="I44" s="1">
        <v>0</v>
      </c>
      <c r="J44" s="67">
        <f>I44</f>
        <v>0</v>
      </c>
    </row>
    <row r="45" spans="1:10" ht="14.45" customHeight="1" thickBot="1" x14ac:dyDescent="0.3">
      <c r="A45" s="176" t="s">
        <v>36</v>
      </c>
      <c r="B45" s="243" t="s">
        <v>30</v>
      </c>
      <c r="C45" s="244"/>
      <c r="D45" s="244"/>
      <c r="E45" s="244"/>
      <c r="F45" s="244"/>
      <c r="G45" s="244"/>
      <c r="H45" s="244"/>
      <c r="I45" s="245"/>
      <c r="J45" s="246">
        <f>SUM(I49:I54)</f>
        <v>0</v>
      </c>
    </row>
    <row r="46" spans="1:10" ht="12" customHeight="1" x14ac:dyDescent="0.25">
      <c r="A46" s="177"/>
      <c r="B46" s="9"/>
      <c r="C46" s="249" t="s">
        <v>27</v>
      </c>
      <c r="D46" s="250"/>
      <c r="E46" s="251"/>
      <c r="F46" s="249" t="s">
        <v>29</v>
      </c>
      <c r="G46" s="250"/>
      <c r="H46" s="252"/>
      <c r="I46" s="14" t="s">
        <v>31</v>
      </c>
      <c r="J46" s="247"/>
    </row>
    <row r="47" spans="1:10" x14ac:dyDescent="0.25">
      <c r="A47" s="205"/>
      <c r="B47" s="253" t="s">
        <v>34</v>
      </c>
      <c r="C47" s="217"/>
      <c r="D47" s="218"/>
      <c r="E47" s="219"/>
      <c r="F47" s="223"/>
      <c r="G47" s="224"/>
      <c r="H47" s="224"/>
      <c r="I47" s="225"/>
      <c r="J47" s="247"/>
    </row>
    <row r="48" spans="1:10" x14ac:dyDescent="0.25">
      <c r="A48" s="205"/>
      <c r="B48" s="254"/>
      <c r="C48" s="220"/>
      <c r="D48" s="221"/>
      <c r="E48" s="222"/>
      <c r="F48" s="226"/>
      <c r="G48" s="227"/>
      <c r="H48" s="227"/>
      <c r="I48" s="228"/>
      <c r="J48" s="247"/>
    </row>
    <row r="49" spans="1:10" ht="14.1" customHeight="1" x14ac:dyDescent="0.25">
      <c r="A49" s="205"/>
      <c r="B49" s="2" t="s">
        <v>28</v>
      </c>
      <c r="C49" s="229"/>
      <c r="D49" s="229"/>
      <c r="E49" s="229"/>
      <c r="F49" s="229"/>
      <c r="G49" s="229"/>
      <c r="H49" s="230"/>
      <c r="I49" s="49">
        <f>C49+F49</f>
        <v>0</v>
      </c>
      <c r="J49" s="247"/>
    </row>
    <row r="50" spans="1:10" ht="14.45" customHeight="1" x14ac:dyDescent="0.25">
      <c r="A50" s="177"/>
      <c r="B50" s="2" t="s">
        <v>17</v>
      </c>
      <c r="C50" s="231"/>
      <c r="D50" s="231"/>
      <c r="E50" s="231"/>
      <c r="F50" s="231"/>
      <c r="G50" s="231"/>
      <c r="H50" s="232"/>
      <c r="I50" s="49">
        <f>C50+F50</f>
        <v>0</v>
      </c>
      <c r="J50" s="248"/>
    </row>
    <row r="51" spans="1:10" ht="14.45" customHeight="1" x14ac:dyDescent="0.25">
      <c r="A51" s="177"/>
      <c r="B51" s="3" t="s">
        <v>18</v>
      </c>
      <c r="C51" s="231"/>
      <c r="D51" s="231"/>
      <c r="E51" s="231"/>
      <c r="F51" s="231"/>
      <c r="G51" s="231"/>
      <c r="H51" s="232"/>
      <c r="I51" s="49">
        <f>C51+F51</f>
        <v>0</v>
      </c>
      <c r="J51" s="248"/>
    </row>
    <row r="52" spans="1:10" ht="14.1" customHeight="1" x14ac:dyDescent="0.25">
      <c r="A52" s="177"/>
      <c r="B52" s="4" t="s">
        <v>19</v>
      </c>
      <c r="C52" s="231"/>
      <c r="D52" s="231"/>
      <c r="E52" s="231"/>
      <c r="F52" s="231"/>
      <c r="G52" s="231"/>
      <c r="H52" s="232"/>
      <c r="I52" s="49">
        <f>C52+F52</f>
        <v>0</v>
      </c>
      <c r="J52" s="248"/>
    </row>
    <row r="53" spans="1:10" ht="14.45" customHeight="1" thickBot="1" x14ac:dyDescent="0.3">
      <c r="A53" s="177"/>
      <c r="B53" s="4" t="s">
        <v>20</v>
      </c>
      <c r="C53" s="231"/>
      <c r="D53" s="231"/>
      <c r="E53" s="231"/>
      <c r="F53" s="231"/>
      <c r="G53" s="231"/>
      <c r="H53" s="232"/>
      <c r="I53" s="49">
        <f>C53+F53</f>
        <v>0</v>
      </c>
      <c r="J53" s="248"/>
    </row>
    <row r="54" spans="1:10" ht="14.45" customHeight="1" thickBot="1" x14ac:dyDescent="0.3">
      <c r="A54" s="177"/>
      <c r="B54" s="11" t="s">
        <v>23</v>
      </c>
      <c r="C54" s="12" t="s">
        <v>25</v>
      </c>
      <c r="D54" s="13"/>
      <c r="E54" s="68" t="s">
        <v>26</v>
      </c>
      <c r="F54" s="161">
        <v>0.7</v>
      </c>
      <c r="G54" s="265" t="s">
        <v>24</v>
      </c>
      <c r="H54" s="265"/>
      <c r="I54" s="48">
        <f>D54*F54</f>
        <v>0</v>
      </c>
      <c r="J54" s="248"/>
    </row>
    <row r="55" spans="1:10" x14ac:dyDescent="0.25">
      <c r="A55" s="204" t="s">
        <v>45</v>
      </c>
      <c r="B55" s="260" t="s">
        <v>8</v>
      </c>
      <c r="C55" s="261"/>
      <c r="D55" s="261"/>
      <c r="E55" s="261"/>
      <c r="F55" s="261"/>
      <c r="G55" s="261"/>
      <c r="H55" s="261"/>
      <c r="I55" s="262"/>
      <c r="J55" s="255">
        <f>SUM(I56:I71)</f>
        <v>0</v>
      </c>
    </row>
    <row r="56" spans="1:10" x14ac:dyDescent="0.25">
      <c r="A56" s="205"/>
      <c r="B56" s="257"/>
      <c r="C56" s="257"/>
      <c r="D56" s="257"/>
      <c r="E56" s="257"/>
      <c r="F56" s="257"/>
      <c r="G56" s="257"/>
      <c r="H56" s="257"/>
      <c r="I56" s="34"/>
      <c r="J56" s="247"/>
    </row>
    <row r="57" spans="1:10" x14ac:dyDescent="0.25">
      <c r="A57" s="205"/>
      <c r="B57" s="257"/>
      <c r="C57" s="257"/>
      <c r="D57" s="257"/>
      <c r="E57" s="257"/>
      <c r="F57" s="257"/>
      <c r="G57" s="257"/>
      <c r="H57" s="257"/>
      <c r="I57" s="34"/>
      <c r="J57" s="247"/>
    </row>
    <row r="58" spans="1:10" x14ac:dyDescent="0.25">
      <c r="A58" s="205"/>
      <c r="B58" s="257"/>
      <c r="C58" s="257"/>
      <c r="D58" s="257"/>
      <c r="E58" s="257"/>
      <c r="F58" s="257"/>
      <c r="G58" s="257"/>
      <c r="H58" s="257"/>
      <c r="I58" s="34"/>
      <c r="J58" s="247"/>
    </row>
    <row r="59" spans="1:10" x14ac:dyDescent="0.25">
      <c r="A59" s="205"/>
      <c r="B59" s="257"/>
      <c r="C59" s="257"/>
      <c r="D59" s="257"/>
      <c r="E59" s="257"/>
      <c r="F59" s="257"/>
      <c r="G59" s="257"/>
      <c r="H59" s="257"/>
      <c r="I59" s="34"/>
      <c r="J59" s="247"/>
    </row>
    <row r="60" spans="1:10" hidden="1" x14ac:dyDescent="0.25">
      <c r="A60" s="205"/>
      <c r="B60" s="257"/>
      <c r="C60" s="257"/>
      <c r="D60" s="257"/>
      <c r="E60" s="257"/>
      <c r="F60" s="257"/>
      <c r="G60" s="257"/>
      <c r="H60" s="257"/>
      <c r="I60" s="34"/>
      <c r="J60" s="247"/>
    </row>
    <row r="61" spans="1:10" hidden="1" x14ac:dyDescent="0.25">
      <c r="A61" s="205"/>
      <c r="B61" s="257"/>
      <c r="C61" s="257"/>
      <c r="D61" s="257"/>
      <c r="E61" s="257"/>
      <c r="F61" s="257"/>
      <c r="G61" s="257"/>
      <c r="H61" s="257"/>
      <c r="I61" s="34"/>
      <c r="J61" s="247"/>
    </row>
    <row r="62" spans="1:10" hidden="1" x14ac:dyDescent="0.25">
      <c r="A62" s="205"/>
      <c r="B62" s="257"/>
      <c r="C62" s="257"/>
      <c r="D62" s="257"/>
      <c r="E62" s="257"/>
      <c r="F62" s="257"/>
      <c r="G62" s="257"/>
      <c r="H62" s="257"/>
      <c r="I62" s="34"/>
      <c r="J62" s="247"/>
    </row>
    <row r="63" spans="1:10" hidden="1" x14ac:dyDescent="0.25">
      <c r="A63" s="205"/>
      <c r="B63" s="257"/>
      <c r="C63" s="257"/>
      <c r="D63" s="257"/>
      <c r="E63" s="257"/>
      <c r="F63" s="257"/>
      <c r="G63" s="257"/>
      <c r="H63" s="257"/>
      <c r="I63" s="34"/>
      <c r="J63" s="247"/>
    </row>
    <row r="64" spans="1:10" hidden="1" x14ac:dyDescent="0.25">
      <c r="A64" s="205"/>
      <c r="B64" s="257"/>
      <c r="C64" s="257"/>
      <c r="D64" s="257"/>
      <c r="E64" s="257"/>
      <c r="F64" s="257"/>
      <c r="G64" s="257"/>
      <c r="H64" s="257"/>
      <c r="I64" s="34"/>
      <c r="J64" s="247"/>
    </row>
    <row r="65" spans="1:10" hidden="1" x14ac:dyDescent="0.25">
      <c r="A65" s="205"/>
      <c r="B65" s="257"/>
      <c r="C65" s="257"/>
      <c r="D65" s="257"/>
      <c r="E65" s="257"/>
      <c r="F65" s="257"/>
      <c r="G65" s="257"/>
      <c r="H65" s="257"/>
      <c r="I65" s="34"/>
      <c r="J65" s="247"/>
    </row>
    <row r="66" spans="1:10" hidden="1" x14ac:dyDescent="0.25">
      <c r="A66" s="205"/>
      <c r="B66" s="257"/>
      <c r="C66" s="257"/>
      <c r="D66" s="257"/>
      <c r="E66" s="257"/>
      <c r="F66" s="257"/>
      <c r="G66" s="257"/>
      <c r="H66" s="257"/>
      <c r="I66" s="34"/>
      <c r="J66" s="247"/>
    </row>
    <row r="67" spans="1:10" hidden="1" x14ac:dyDescent="0.25">
      <c r="A67" s="205"/>
      <c r="B67" s="257"/>
      <c r="C67" s="257"/>
      <c r="D67" s="257"/>
      <c r="E67" s="257"/>
      <c r="F67" s="257"/>
      <c r="G67" s="257"/>
      <c r="H67" s="257"/>
      <c r="I67" s="34"/>
      <c r="J67" s="247"/>
    </row>
    <row r="68" spans="1:10" hidden="1" x14ac:dyDescent="0.25">
      <c r="A68" s="205"/>
      <c r="B68" s="257"/>
      <c r="C68" s="257"/>
      <c r="D68" s="257"/>
      <c r="E68" s="257"/>
      <c r="F68" s="257"/>
      <c r="G68" s="257"/>
      <c r="H68" s="257"/>
      <c r="I68" s="34"/>
      <c r="J68" s="247"/>
    </row>
    <row r="69" spans="1:10" hidden="1" x14ac:dyDescent="0.25">
      <c r="A69" s="205"/>
      <c r="B69" s="257"/>
      <c r="C69" s="257"/>
      <c r="D69" s="257"/>
      <c r="E69" s="257"/>
      <c r="F69" s="257"/>
      <c r="G69" s="257"/>
      <c r="H69" s="257"/>
      <c r="I69" s="34"/>
      <c r="J69" s="247"/>
    </row>
    <row r="70" spans="1:10" hidden="1" x14ac:dyDescent="0.25">
      <c r="A70" s="205"/>
      <c r="B70" s="257"/>
      <c r="C70" s="257"/>
      <c r="D70" s="257"/>
      <c r="E70" s="257"/>
      <c r="F70" s="257"/>
      <c r="G70" s="257"/>
      <c r="H70" s="257"/>
      <c r="I70" s="34"/>
      <c r="J70" s="247"/>
    </row>
    <row r="71" spans="1:10" ht="18.75" thickBot="1" x14ac:dyDescent="0.3">
      <c r="A71" s="206"/>
      <c r="B71" s="258"/>
      <c r="C71" s="259"/>
      <c r="D71" s="259"/>
      <c r="E71" s="259"/>
      <c r="F71" s="259"/>
      <c r="G71" s="259"/>
      <c r="H71" s="259"/>
      <c r="I71" s="35"/>
      <c r="J71" s="256"/>
    </row>
    <row r="72" spans="1:10" ht="18" customHeight="1" x14ac:dyDescent="0.25">
      <c r="A72" s="176" t="s">
        <v>43</v>
      </c>
      <c r="B72" s="260" t="s">
        <v>9</v>
      </c>
      <c r="C72" s="261"/>
      <c r="D72" s="261"/>
      <c r="E72" s="261"/>
      <c r="F72" s="261"/>
      <c r="G72" s="261"/>
      <c r="H72" s="261"/>
      <c r="I72" s="262"/>
      <c r="J72" s="255">
        <f>SUM(I73:I87)</f>
        <v>0</v>
      </c>
    </row>
    <row r="73" spans="1:10" x14ac:dyDescent="0.25">
      <c r="A73" s="177"/>
      <c r="B73" s="287"/>
      <c r="C73" s="288"/>
      <c r="D73" s="288"/>
      <c r="E73" s="288"/>
      <c r="F73" s="288"/>
      <c r="G73" s="288"/>
      <c r="H73" s="288"/>
      <c r="I73" s="34"/>
      <c r="J73" s="247"/>
    </row>
    <row r="74" spans="1:10" x14ac:dyDescent="0.25">
      <c r="A74" s="177"/>
      <c r="B74" s="287"/>
      <c r="C74" s="288"/>
      <c r="D74" s="288"/>
      <c r="E74" s="288"/>
      <c r="F74" s="288"/>
      <c r="G74" s="288"/>
      <c r="H74" s="288"/>
      <c r="I74" s="34"/>
      <c r="J74" s="247"/>
    </row>
    <row r="75" spans="1:10" hidden="1" x14ac:dyDescent="0.25">
      <c r="A75" s="177"/>
      <c r="B75" s="287"/>
      <c r="C75" s="288"/>
      <c r="D75" s="288"/>
      <c r="E75" s="288"/>
      <c r="F75" s="288"/>
      <c r="G75" s="288"/>
      <c r="H75" s="288"/>
      <c r="I75" s="34"/>
      <c r="J75" s="247"/>
    </row>
    <row r="76" spans="1:10" hidden="1" x14ac:dyDescent="0.25">
      <c r="A76" s="177"/>
      <c r="B76" s="287"/>
      <c r="C76" s="288"/>
      <c r="D76" s="288"/>
      <c r="E76" s="288"/>
      <c r="F76" s="288"/>
      <c r="G76" s="288"/>
      <c r="H76" s="288"/>
      <c r="I76" s="34"/>
      <c r="J76" s="247"/>
    </row>
    <row r="77" spans="1:10" hidden="1" x14ac:dyDescent="0.25">
      <c r="A77" s="177"/>
      <c r="B77" s="287"/>
      <c r="C77" s="288"/>
      <c r="D77" s="288"/>
      <c r="E77" s="288"/>
      <c r="F77" s="288"/>
      <c r="G77" s="288"/>
      <c r="H77" s="288"/>
      <c r="I77" s="34"/>
      <c r="J77" s="247"/>
    </row>
    <row r="78" spans="1:10" hidden="1" x14ac:dyDescent="0.25">
      <c r="A78" s="177"/>
      <c r="B78" s="287"/>
      <c r="C78" s="288"/>
      <c r="D78" s="288"/>
      <c r="E78" s="288"/>
      <c r="F78" s="288"/>
      <c r="G78" s="288"/>
      <c r="H78" s="288"/>
      <c r="I78" s="34"/>
      <c r="J78" s="247"/>
    </row>
    <row r="79" spans="1:10" hidden="1" x14ac:dyDescent="0.25">
      <c r="A79" s="177"/>
      <c r="B79" s="287"/>
      <c r="C79" s="288"/>
      <c r="D79" s="288"/>
      <c r="E79" s="288"/>
      <c r="F79" s="288"/>
      <c r="G79" s="288"/>
      <c r="H79" s="288"/>
      <c r="I79" s="34"/>
      <c r="J79" s="247"/>
    </row>
    <row r="80" spans="1:10" hidden="1" x14ac:dyDescent="0.25">
      <c r="A80" s="177"/>
      <c r="B80" s="287"/>
      <c r="C80" s="288"/>
      <c r="D80" s="288"/>
      <c r="E80" s="288"/>
      <c r="F80" s="288"/>
      <c r="G80" s="288"/>
      <c r="H80" s="288"/>
      <c r="I80" s="34"/>
      <c r="J80" s="247"/>
    </row>
    <row r="81" spans="1:10" hidden="1" x14ac:dyDescent="0.25">
      <c r="A81" s="177"/>
      <c r="B81" s="287"/>
      <c r="C81" s="288"/>
      <c r="D81" s="288"/>
      <c r="E81" s="288"/>
      <c r="F81" s="288"/>
      <c r="G81" s="288"/>
      <c r="H81" s="288"/>
      <c r="I81" s="34"/>
      <c r="J81" s="247"/>
    </row>
    <row r="82" spans="1:10" hidden="1" x14ac:dyDescent="0.25">
      <c r="A82" s="177"/>
      <c r="B82" s="287"/>
      <c r="C82" s="288"/>
      <c r="D82" s="288"/>
      <c r="E82" s="288"/>
      <c r="F82" s="288"/>
      <c r="G82" s="288"/>
      <c r="H82" s="288"/>
      <c r="I82" s="34"/>
      <c r="J82" s="247"/>
    </row>
    <row r="83" spans="1:10" hidden="1" x14ac:dyDescent="0.25">
      <c r="A83" s="177"/>
      <c r="B83" s="287"/>
      <c r="C83" s="288"/>
      <c r="D83" s="288"/>
      <c r="E83" s="288"/>
      <c r="F83" s="288"/>
      <c r="G83" s="288"/>
      <c r="H83" s="288"/>
      <c r="I83" s="34"/>
      <c r="J83" s="247"/>
    </row>
    <row r="84" spans="1:10" hidden="1" x14ac:dyDescent="0.25">
      <c r="A84" s="177"/>
      <c r="B84" s="287"/>
      <c r="C84" s="288"/>
      <c r="D84" s="288"/>
      <c r="E84" s="288"/>
      <c r="F84" s="288"/>
      <c r="G84" s="288"/>
      <c r="H84" s="288"/>
      <c r="I84" s="34"/>
      <c r="J84" s="247"/>
    </row>
    <row r="85" spans="1:10" hidden="1" x14ac:dyDescent="0.25">
      <c r="A85" s="177"/>
      <c r="B85" s="287"/>
      <c r="C85" s="288"/>
      <c r="D85" s="288"/>
      <c r="E85" s="288"/>
      <c r="F85" s="288"/>
      <c r="G85" s="288"/>
      <c r="H85" s="288"/>
      <c r="I85" s="34"/>
      <c r="J85" s="247"/>
    </row>
    <row r="86" spans="1:10" hidden="1" x14ac:dyDescent="0.25">
      <c r="A86" s="177"/>
      <c r="B86" s="287"/>
      <c r="C86" s="288"/>
      <c r="D86" s="288"/>
      <c r="E86" s="288"/>
      <c r="F86" s="288"/>
      <c r="G86" s="288"/>
      <c r="H86" s="288"/>
      <c r="I86" s="34"/>
      <c r="J86" s="247"/>
    </row>
    <row r="87" spans="1:10" ht="18" customHeight="1" thickBot="1" x14ac:dyDescent="0.3">
      <c r="A87" s="213"/>
      <c r="B87" s="263"/>
      <c r="C87" s="264"/>
      <c r="D87" s="264"/>
      <c r="E87" s="264"/>
      <c r="F87" s="264"/>
      <c r="G87" s="264"/>
      <c r="H87" s="264"/>
      <c r="I87" s="36"/>
      <c r="J87" s="256"/>
    </row>
    <row r="88" spans="1:10" ht="26.25" thickBot="1" x14ac:dyDescent="0.3">
      <c r="A88" s="32" t="s">
        <v>41</v>
      </c>
      <c r="B88" s="270" t="s">
        <v>38</v>
      </c>
      <c r="C88" s="271"/>
      <c r="D88" s="271"/>
      <c r="E88" s="271"/>
      <c r="F88" s="271"/>
      <c r="G88" s="271"/>
      <c r="H88" s="271"/>
      <c r="I88" s="272"/>
      <c r="J88" s="67">
        <f>SUM(J12:J87)</f>
        <v>0</v>
      </c>
    </row>
    <row r="89" spans="1:10" ht="21.95" customHeight="1" x14ac:dyDescent="0.25">
      <c r="A89" s="176" t="s">
        <v>40</v>
      </c>
      <c r="B89" s="273" t="s">
        <v>39</v>
      </c>
      <c r="C89" s="274"/>
      <c r="D89" s="274"/>
      <c r="E89" s="277">
        <v>0</v>
      </c>
      <c r="F89" s="278"/>
      <c r="G89" s="281">
        <f>J88*E89</f>
        <v>0</v>
      </c>
      <c r="H89" s="282"/>
      <c r="I89" s="283"/>
      <c r="J89" s="179">
        <f>G89</f>
        <v>0</v>
      </c>
    </row>
    <row r="90" spans="1:10" ht="21.95" customHeight="1" thickBot="1" x14ac:dyDescent="0.3">
      <c r="A90" s="213"/>
      <c r="B90" s="275"/>
      <c r="C90" s="276"/>
      <c r="D90" s="276"/>
      <c r="E90" s="279"/>
      <c r="F90" s="280"/>
      <c r="G90" s="284"/>
      <c r="H90" s="285"/>
      <c r="I90" s="286"/>
      <c r="J90" s="234"/>
    </row>
    <row r="91" spans="1:10" ht="18.75" thickBot="1" x14ac:dyDescent="0.3">
      <c r="A91" s="65" t="s">
        <v>37</v>
      </c>
      <c r="B91" s="266" t="s">
        <v>42</v>
      </c>
      <c r="C91" s="267"/>
      <c r="D91" s="267"/>
      <c r="E91" s="267"/>
      <c r="F91" s="267"/>
      <c r="G91" s="267"/>
      <c r="H91" s="267"/>
      <c r="I91" s="268"/>
      <c r="J91" s="67">
        <f>J88+J89</f>
        <v>0</v>
      </c>
    </row>
    <row r="92" spans="1:10" x14ac:dyDescent="0.25">
      <c r="A92" s="50"/>
      <c r="B92" s="51"/>
      <c r="C92" s="51"/>
      <c r="D92" s="51"/>
      <c r="E92" s="51"/>
      <c r="F92" s="51"/>
      <c r="G92" s="51"/>
      <c r="H92" s="51"/>
      <c r="I92" s="51"/>
      <c r="J92" s="52"/>
    </row>
    <row r="93" spans="1:10" x14ac:dyDescent="0.25">
      <c r="A93" s="269" t="s">
        <v>32</v>
      </c>
      <c r="B93" s="269"/>
      <c r="C93" s="269"/>
      <c r="D93" s="269"/>
      <c r="E93" s="269"/>
      <c r="F93" s="269"/>
      <c r="G93" s="269"/>
      <c r="H93" s="269"/>
      <c r="I93" s="269"/>
      <c r="J93" s="269"/>
    </row>
  </sheetData>
  <sheetProtection formatRows="0" insertRows="0"/>
  <mergeCells count="136">
    <mergeCell ref="B86:H86"/>
    <mergeCell ref="B61:H61"/>
    <mergeCell ref="B62:H62"/>
    <mergeCell ref="B63:H63"/>
    <mergeCell ref="B64:H64"/>
    <mergeCell ref="B65:H65"/>
    <mergeCell ref="B77:H77"/>
    <mergeCell ref="B78:H78"/>
    <mergeCell ref="B79:H79"/>
    <mergeCell ref="B80:H80"/>
    <mergeCell ref="B81:H81"/>
    <mergeCell ref="A72:A87"/>
    <mergeCell ref="B72:I72"/>
    <mergeCell ref="B87:H87"/>
    <mergeCell ref="G54:H54"/>
    <mergeCell ref="A55:A71"/>
    <mergeCell ref="B55:I55"/>
    <mergeCell ref="A45:A54"/>
    <mergeCell ref="B91:I91"/>
    <mergeCell ref="A93:J93"/>
    <mergeCell ref="B88:I88"/>
    <mergeCell ref="A89:A90"/>
    <mergeCell ref="B89:D90"/>
    <mergeCell ref="E89:F90"/>
    <mergeCell ref="G89:I90"/>
    <mergeCell ref="J89:J90"/>
    <mergeCell ref="J72:J87"/>
    <mergeCell ref="B73:H73"/>
    <mergeCell ref="B74:H74"/>
    <mergeCell ref="B75:H75"/>
    <mergeCell ref="B76:H76"/>
    <mergeCell ref="B82:H82"/>
    <mergeCell ref="B83:H83"/>
    <mergeCell ref="B84:H84"/>
    <mergeCell ref="B85:H85"/>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C47:E48"/>
    <mergeCell ref="F47:I48"/>
    <mergeCell ref="C49:E49"/>
    <mergeCell ref="F49:H49"/>
    <mergeCell ref="C50:E50"/>
    <mergeCell ref="F50:H50"/>
    <mergeCell ref="J41:J43"/>
    <mergeCell ref="B42:B43"/>
    <mergeCell ref="C42:I43"/>
    <mergeCell ref="B44:H44"/>
    <mergeCell ref="B45:I45"/>
    <mergeCell ref="J45:J54"/>
    <mergeCell ref="C46:E46"/>
    <mergeCell ref="F46:H46"/>
    <mergeCell ref="B47:B48"/>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I9"/>
    <mergeCell ref="D10:I10"/>
  </mergeCells>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pageSetUpPr fitToPage="1"/>
  </sheetPr>
  <dimension ref="B1:E55"/>
  <sheetViews>
    <sheetView zoomScaleNormal="100" workbookViewId="0">
      <selection activeCell="D22" sqref="D22"/>
    </sheetView>
  </sheetViews>
  <sheetFormatPr defaultRowHeight="15" x14ac:dyDescent="0.25"/>
  <cols>
    <col min="1" max="1" width="8.7265625" style="59"/>
    <col min="2" max="2" width="1.6328125" style="59" customWidth="1"/>
    <col min="3" max="3" width="32.54296875" style="59" customWidth="1"/>
    <col min="4" max="4" width="63.08984375" style="60" customWidth="1"/>
    <col min="5" max="5" width="1.453125" style="59" customWidth="1"/>
    <col min="6" max="16384" width="8.7265625" style="59"/>
  </cols>
  <sheetData>
    <row r="1" spans="2:5" ht="15.75" thickBot="1" x14ac:dyDescent="0.3"/>
    <row r="2" spans="2:5" ht="27" thickBot="1" x14ac:dyDescent="0.45">
      <c r="B2" s="289" t="s">
        <v>62</v>
      </c>
      <c r="C2" s="290"/>
      <c r="D2" s="290"/>
      <c r="E2" s="291"/>
    </row>
    <row r="3" spans="2:5" ht="18.75" x14ac:dyDescent="0.3">
      <c r="B3" s="69"/>
      <c r="C3" s="70"/>
      <c r="D3" s="71"/>
      <c r="E3" s="72"/>
    </row>
    <row r="4" spans="2:5" ht="18.75" x14ac:dyDescent="0.25">
      <c r="B4" s="73"/>
      <c r="C4" s="74" t="s">
        <v>63</v>
      </c>
      <c r="D4" s="74" t="s">
        <v>64</v>
      </c>
      <c r="E4" s="75"/>
    </row>
    <row r="5" spans="2:5" ht="3.95" customHeight="1" x14ac:dyDescent="0.25">
      <c r="B5" s="73"/>
      <c r="C5" s="76"/>
      <c r="D5" s="77"/>
      <c r="E5" s="75"/>
    </row>
    <row r="6" spans="2:5" ht="18.75" x14ac:dyDescent="0.25">
      <c r="B6" s="73"/>
      <c r="C6" s="78" t="s">
        <v>65</v>
      </c>
      <c r="D6" s="79" t="s">
        <v>66</v>
      </c>
      <c r="E6" s="75"/>
    </row>
    <row r="7" spans="2:5" ht="18.75" x14ac:dyDescent="0.25">
      <c r="B7" s="73"/>
      <c r="C7" s="80" t="s">
        <v>0</v>
      </c>
      <c r="D7" s="81" t="s">
        <v>67</v>
      </c>
      <c r="E7" s="75"/>
    </row>
    <row r="8" spans="2:5" ht="18.75" x14ac:dyDescent="0.25">
      <c r="B8" s="73"/>
      <c r="C8" s="82" t="s">
        <v>68</v>
      </c>
      <c r="D8" s="83" t="s">
        <v>69</v>
      </c>
      <c r="E8" s="75"/>
    </row>
    <row r="9" spans="2:5" ht="18.75" x14ac:dyDescent="0.25">
      <c r="B9" s="73"/>
      <c r="C9" s="292" t="s">
        <v>70</v>
      </c>
      <c r="D9" s="81" t="s">
        <v>71</v>
      </c>
      <c r="E9" s="75"/>
    </row>
    <row r="10" spans="2:5" ht="37.5" x14ac:dyDescent="0.25">
      <c r="B10" s="73"/>
      <c r="C10" s="292"/>
      <c r="D10" s="84" t="s">
        <v>55</v>
      </c>
      <c r="E10" s="75"/>
    </row>
    <row r="11" spans="2:5" ht="18.75" x14ac:dyDescent="0.25">
      <c r="B11" s="73"/>
      <c r="C11" s="292"/>
      <c r="D11" s="85" t="s">
        <v>111</v>
      </c>
      <c r="E11" s="75"/>
    </row>
    <row r="12" spans="2:5" ht="18.75" x14ac:dyDescent="0.25">
      <c r="B12" s="73"/>
      <c r="C12" s="293"/>
      <c r="D12" s="86" t="s">
        <v>56</v>
      </c>
      <c r="E12" s="75"/>
    </row>
    <row r="13" spans="2:5" ht="18.75" x14ac:dyDescent="0.3">
      <c r="B13" s="73"/>
      <c r="C13" s="87"/>
      <c r="D13" s="88"/>
      <c r="E13" s="75"/>
    </row>
    <row r="14" spans="2:5" ht="18.75" x14ac:dyDescent="0.3">
      <c r="B14" s="73"/>
      <c r="C14" s="89" t="s">
        <v>72</v>
      </c>
      <c r="D14" s="89" t="s">
        <v>64</v>
      </c>
      <c r="E14" s="75"/>
    </row>
    <row r="15" spans="2:5" ht="3.95" customHeight="1" x14ac:dyDescent="0.3">
      <c r="B15" s="73"/>
      <c r="C15" s="87"/>
      <c r="D15" s="88"/>
      <c r="E15" s="75"/>
    </row>
    <row r="16" spans="2:5" ht="37.5" x14ac:dyDescent="0.25">
      <c r="B16" s="73"/>
      <c r="C16" s="90" t="s">
        <v>59</v>
      </c>
      <c r="D16" s="91" t="s">
        <v>73</v>
      </c>
      <c r="E16" s="75"/>
    </row>
    <row r="17" spans="2:5" ht="37.5" x14ac:dyDescent="0.25">
      <c r="B17" s="73"/>
      <c r="C17" s="92" t="s">
        <v>74</v>
      </c>
      <c r="D17" s="93" t="s">
        <v>75</v>
      </c>
      <c r="E17" s="75"/>
    </row>
    <row r="18" spans="2:5" ht="18.75" x14ac:dyDescent="0.25">
      <c r="B18" s="73"/>
      <c r="C18" s="94" t="s">
        <v>76</v>
      </c>
      <c r="D18" s="95" t="s">
        <v>77</v>
      </c>
      <c r="E18" s="75"/>
    </row>
    <row r="19" spans="2:5" ht="37.5" x14ac:dyDescent="0.25">
      <c r="B19" s="73"/>
      <c r="C19" s="92" t="s">
        <v>78</v>
      </c>
      <c r="D19" s="93" t="s">
        <v>79</v>
      </c>
      <c r="E19" s="75"/>
    </row>
    <row r="20" spans="2:5" ht="93.75" x14ac:dyDescent="0.25">
      <c r="B20" s="73"/>
      <c r="C20" s="94" t="s">
        <v>80</v>
      </c>
      <c r="D20" s="95" t="s">
        <v>81</v>
      </c>
      <c r="E20" s="75"/>
    </row>
    <row r="21" spans="2:5" ht="56.25" x14ac:dyDescent="0.25">
      <c r="B21" s="73"/>
      <c r="C21" s="92" t="s">
        <v>82</v>
      </c>
      <c r="D21" s="93" t="s">
        <v>146</v>
      </c>
      <c r="E21" s="75"/>
    </row>
    <row r="22" spans="2:5" ht="37.5" x14ac:dyDescent="0.25">
      <c r="B22" s="73"/>
      <c r="C22" s="94" t="s">
        <v>83</v>
      </c>
      <c r="D22" s="95" t="s">
        <v>84</v>
      </c>
      <c r="E22" s="75"/>
    </row>
    <row r="23" spans="2:5" ht="18.75" x14ac:dyDescent="0.25">
      <c r="B23" s="73"/>
      <c r="C23" s="96" t="s">
        <v>85</v>
      </c>
      <c r="D23" s="97" t="s">
        <v>86</v>
      </c>
      <c r="E23" s="75"/>
    </row>
    <row r="24" spans="2:5" ht="18.75" x14ac:dyDescent="0.25">
      <c r="B24" s="73"/>
      <c r="C24" s="76"/>
      <c r="D24" s="77"/>
      <c r="E24" s="75"/>
    </row>
    <row r="25" spans="2:5" ht="37.5" x14ac:dyDescent="0.25">
      <c r="B25" s="73"/>
      <c r="C25" s="90" t="s">
        <v>58</v>
      </c>
      <c r="D25" s="91" t="s">
        <v>87</v>
      </c>
      <c r="E25" s="75"/>
    </row>
    <row r="26" spans="2:5" ht="18.75" x14ac:dyDescent="0.25">
      <c r="B26" s="73"/>
      <c r="C26" s="92" t="s">
        <v>74</v>
      </c>
      <c r="D26" s="93" t="s">
        <v>88</v>
      </c>
      <c r="E26" s="75"/>
    </row>
    <row r="27" spans="2:5" ht="18.75" x14ac:dyDescent="0.25">
      <c r="B27" s="73"/>
      <c r="C27" s="94" t="s">
        <v>83</v>
      </c>
      <c r="D27" s="95" t="s">
        <v>89</v>
      </c>
      <c r="E27" s="75"/>
    </row>
    <row r="28" spans="2:5" ht="150" x14ac:dyDescent="0.25">
      <c r="B28" s="73"/>
      <c r="C28" s="92" t="s">
        <v>90</v>
      </c>
      <c r="D28" s="93" t="s">
        <v>91</v>
      </c>
      <c r="E28" s="75"/>
    </row>
    <row r="29" spans="2:5" ht="18.75" x14ac:dyDescent="0.25">
      <c r="B29" s="73"/>
      <c r="C29" s="94" t="s">
        <v>12</v>
      </c>
      <c r="D29" s="95" t="s">
        <v>92</v>
      </c>
      <c r="E29" s="75"/>
    </row>
    <row r="30" spans="2:5" ht="18.75" x14ac:dyDescent="0.25">
      <c r="B30" s="73"/>
      <c r="C30" s="96" t="s">
        <v>93</v>
      </c>
      <c r="D30" s="97" t="s">
        <v>94</v>
      </c>
      <c r="E30" s="75"/>
    </row>
    <row r="31" spans="2:5" ht="18.75" x14ac:dyDescent="0.25">
      <c r="B31" s="73"/>
      <c r="C31" s="98"/>
      <c r="D31" s="77"/>
      <c r="E31" s="75"/>
    </row>
    <row r="32" spans="2:5" ht="37.5" x14ac:dyDescent="0.25">
      <c r="B32" s="73"/>
      <c r="C32" s="90" t="s">
        <v>95</v>
      </c>
      <c r="D32" s="91" t="s">
        <v>96</v>
      </c>
      <c r="E32" s="75"/>
    </row>
    <row r="33" spans="2:5" ht="75" x14ac:dyDescent="0.25">
      <c r="B33" s="73"/>
      <c r="C33" s="96" t="s">
        <v>85</v>
      </c>
      <c r="D33" s="97" t="s">
        <v>97</v>
      </c>
      <c r="E33" s="75"/>
    </row>
    <row r="34" spans="2:5" ht="18.75" x14ac:dyDescent="0.25">
      <c r="B34" s="73"/>
      <c r="C34" s="98"/>
      <c r="D34" s="77"/>
      <c r="E34" s="75"/>
    </row>
    <row r="35" spans="2:5" ht="75" x14ac:dyDescent="0.25">
      <c r="B35" s="73"/>
      <c r="C35" s="99" t="s">
        <v>98</v>
      </c>
      <c r="D35" s="100" t="s">
        <v>99</v>
      </c>
      <c r="E35" s="75"/>
    </row>
    <row r="36" spans="2:5" ht="18.75" x14ac:dyDescent="0.25">
      <c r="B36" s="73"/>
      <c r="C36" s="98"/>
      <c r="D36" s="77"/>
      <c r="E36" s="75"/>
    </row>
    <row r="37" spans="2:5" ht="18.75" x14ac:dyDescent="0.25">
      <c r="B37" s="73"/>
      <c r="C37" s="90" t="s">
        <v>36</v>
      </c>
      <c r="D37" s="91" t="s">
        <v>100</v>
      </c>
      <c r="E37" s="75"/>
    </row>
    <row r="38" spans="2:5" ht="18.75" x14ac:dyDescent="0.25">
      <c r="B38" s="73"/>
      <c r="C38" s="92" t="s">
        <v>85</v>
      </c>
      <c r="D38" s="93" t="s">
        <v>101</v>
      </c>
      <c r="E38" s="75"/>
    </row>
    <row r="39" spans="2:5" ht="75" x14ac:dyDescent="0.25">
      <c r="B39" s="73"/>
      <c r="C39" s="101" t="s">
        <v>102</v>
      </c>
      <c r="D39" s="102" t="s">
        <v>103</v>
      </c>
      <c r="E39" s="75"/>
    </row>
    <row r="40" spans="2:5" ht="18.75" x14ac:dyDescent="0.25">
      <c r="B40" s="73"/>
      <c r="C40" s="98"/>
      <c r="D40" s="77"/>
      <c r="E40" s="75"/>
    </row>
    <row r="41" spans="2:5" ht="56.25" x14ac:dyDescent="0.25">
      <c r="B41" s="73"/>
      <c r="C41" s="99" t="s">
        <v>60</v>
      </c>
      <c r="D41" s="100" t="s">
        <v>104</v>
      </c>
      <c r="E41" s="75"/>
    </row>
    <row r="42" spans="2:5" ht="18.75" x14ac:dyDescent="0.25">
      <c r="B42" s="73"/>
      <c r="C42" s="98"/>
      <c r="D42" s="77"/>
      <c r="E42" s="75"/>
    </row>
    <row r="43" spans="2:5" ht="18.75" x14ac:dyDescent="0.25">
      <c r="B43" s="73"/>
      <c r="C43" s="99" t="s">
        <v>61</v>
      </c>
      <c r="D43" s="100" t="s">
        <v>105</v>
      </c>
      <c r="E43" s="75"/>
    </row>
    <row r="44" spans="2:5" ht="18.75" x14ac:dyDescent="0.25">
      <c r="B44" s="73"/>
      <c r="C44" s="98"/>
      <c r="D44" s="77"/>
      <c r="E44" s="75"/>
    </row>
    <row r="45" spans="2:5" ht="18.75" x14ac:dyDescent="0.25">
      <c r="B45" s="73"/>
      <c r="C45" s="99" t="s">
        <v>41</v>
      </c>
      <c r="D45" s="100" t="s">
        <v>106</v>
      </c>
      <c r="E45" s="75"/>
    </row>
    <row r="46" spans="2:5" ht="18.75" x14ac:dyDescent="0.25">
      <c r="B46" s="73"/>
      <c r="C46" s="98"/>
      <c r="D46" s="77"/>
      <c r="E46" s="75"/>
    </row>
    <row r="47" spans="2:5" ht="37.5" x14ac:dyDescent="0.25">
      <c r="B47" s="73"/>
      <c r="C47" s="99" t="s">
        <v>107</v>
      </c>
      <c r="D47" s="100" t="s">
        <v>108</v>
      </c>
      <c r="E47" s="75"/>
    </row>
    <row r="48" spans="2:5" ht="18.75" x14ac:dyDescent="0.25">
      <c r="B48" s="73"/>
      <c r="C48" s="98"/>
      <c r="D48" s="77"/>
      <c r="E48" s="75"/>
    </row>
    <row r="49" spans="2:5" ht="37.5" x14ac:dyDescent="0.25">
      <c r="B49" s="73"/>
      <c r="C49" s="99" t="s">
        <v>109</v>
      </c>
      <c r="D49" s="100" t="s">
        <v>110</v>
      </c>
      <c r="E49" s="75"/>
    </row>
    <row r="50" spans="2:5" ht="19.5" thickBot="1" x14ac:dyDescent="0.35">
      <c r="B50" s="103"/>
      <c r="C50" s="104"/>
      <c r="D50" s="105"/>
      <c r="E50" s="106"/>
    </row>
    <row r="51" spans="2:5" ht="18.75" x14ac:dyDescent="0.3">
      <c r="C51" s="61"/>
      <c r="D51" s="62"/>
    </row>
    <row r="52" spans="2:5" ht="18.75" x14ac:dyDescent="0.3">
      <c r="C52" s="61"/>
      <c r="D52" s="62"/>
    </row>
    <row r="53" spans="2:5" ht="18.75" x14ac:dyDescent="0.3">
      <c r="C53" s="61"/>
      <c r="D53" s="62"/>
    </row>
    <row r="54" spans="2:5" ht="18.75" x14ac:dyDescent="0.3">
      <c r="C54" s="61"/>
      <c r="D54" s="62"/>
    </row>
    <row r="55" spans="2:5" ht="18.75" x14ac:dyDescent="0.3">
      <c r="C55" s="61"/>
      <c r="D55" s="62"/>
    </row>
  </sheetData>
  <mergeCells count="2">
    <mergeCell ref="B2:E2"/>
    <mergeCell ref="C9:C12"/>
  </mergeCells>
  <pageMargins left="0.25" right="0.25"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EEB2-04F1-4312-81C9-8681ED3111B1}">
  <sheetPr>
    <tabColor theme="5" tint="0.59999389629810485"/>
  </sheetPr>
  <dimension ref="A1:L92"/>
  <sheetViews>
    <sheetView zoomScale="160" zoomScaleNormal="160" zoomScaleSheetLayoutView="85" workbookViewId="0">
      <selection activeCell="E79" sqref="E79:F80"/>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294" t="s">
        <v>113</v>
      </c>
      <c r="B1" s="294"/>
      <c r="C1" s="294"/>
      <c r="D1" s="294"/>
      <c r="E1" s="294"/>
      <c r="F1" s="294"/>
      <c r="G1" s="294"/>
      <c r="H1" s="294"/>
      <c r="I1" s="294"/>
      <c r="J1" s="294"/>
    </row>
    <row r="2" spans="1:12" x14ac:dyDescent="0.25">
      <c r="A2" s="107"/>
      <c r="B2" s="107"/>
      <c r="C2" s="107"/>
      <c r="D2" s="107"/>
      <c r="E2" s="107"/>
      <c r="F2" s="107"/>
      <c r="G2" s="107"/>
      <c r="H2" s="107"/>
      <c r="I2" s="107"/>
      <c r="J2" s="107"/>
    </row>
    <row r="3" spans="1:12" ht="44.25" customHeight="1" x14ac:dyDescent="0.25">
      <c r="A3" s="295" t="s">
        <v>114</v>
      </c>
      <c r="B3" s="295"/>
      <c r="C3" s="295"/>
      <c r="D3" s="295"/>
      <c r="E3" s="295"/>
      <c r="F3" s="295"/>
      <c r="G3" s="295"/>
      <c r="H3" s="295"/>
      <c r="I3" s="295"/>
      <c r="J3" s="295"/>
      <c r="K3" s="108"/>
    </row>
    <row r="4" spans="1:12" x14ac:dyDescent="0.25">
      <c r="A4" s="107"/>
      <c r="B4" s="107"/>
      <c r="C4" s="107"/>
      <c r="D4" s="107"/>
      <c r="E4" s="107"/>
      <c r="F4" s="107"/>
      <c r="G4" s="107"/>
      <c r="H4" s="107"/>
      <c r="I4" s="107"/>
      <c r="J4" s="107"/>
    </row>
    <row r="5" spans="1:12" ht="18.75" thickBot="1" x14ac:dyDescent="0.3">
      <c r="A5" s="109"/>
      <c r="D5" s="110" t="s">
        <v>143</v>
      </c>
      <c r="G5" s="111"/>
      <c r="J5" s="112" t="s">
        <v>54</v>
      </c>
    </row>
    <row r="6" spans="1:12" ht="30" customHeight="1" thickBot="1" x14ac:dyDescent="0.3">
      <c r="A6" s="296"/>
      <c r="B6" s="113" t="s">
        <v>46</v>
      </c>
      <c r="C6" s="114"/>
      <c r="D6" s="299" t="s">
        <v>115</v>
      </c>
      <c r="E6" s="300"/>
      <c r="F6" s="300"/>
      <c r="G6" s="300"/>
      <c r="H6" s="300"/>
      <c r="I6" s="301"/>
      <c r="J6" s="302"/>
    </row>
    <row r="7" spans="1:12" ht="30" customHeight="1" thickBot="1" x14ac:dyDescent="0.3">
      <c r="A7" s="297"/>
      <c r="B7" s="115" t="s">
        <v>0</v>
      </c>
      <c r="C7" s="116"/>
      <c r="D7" s="299" t="s">
        <v>116</v>
      </c>
      <c r="E7" s="300"/>
      <c r="F7" s="300"/>
      <c r="G7" s="300"/>
      <c r="H7" s="300"/>
      <c r="I7" s="301"/>
      <c r="J7" s="303"/>
    </row>
    <row r="8" spans="1:12" ht="30" customHeight="1" thickBot="1" x14ac:dyDescent="0.3">
      <c r="A8" s="297"/>
      <c r="B8" s="115" t="s">
        <v>1</v>
      </c>
      <c r="C8" s="116"/>
      <c r="D8" s="305" t="s">
        <v>117</v>
      </c>
      <c r="E8" s="300"/>
      <c r="F8" s="300"/>
      <c r="G8" s="300"/>
      <c r="H8" s="300"/>
      <c r="I8" s="301"/>
      <c r="J8" s="303"/>
    </row>
    <row r="9" spans="1:12" ht="30" customHeight="1" thickBot="1" x14ac:dyDescent="0.3">
      <c r="A9" s="297"/>
      <c r="B9" s="117" t="s">
        <v>2</v>
      </c>
      <c r="C9" s="118"/>
      <c r="D9" s="299" t="s">
        <v>118</v>
      </c>
      <c r="E9" s="300"/>
      <c r="F9" s="306"/>
      <c r="G9" s="119" t="s">
        <v>119</v>
      </c>
      <c r="H9" s="299" t="s">
        <v>120</v>
      </c>
      <c r="I9" s="301"/>
      <c r="J9" s="303"/>
      <c r="L9" s="307" t="s">
        <v>121</v>
      </c>
    </row>
    <row r="10" spans="1:12" ht="30" customHeight="1" thickBot="1" x14ac:dyDescent="0.3">
      <c r="A10" s="298"/>
      <c r="B10" s="117" t="s">
        <v>57</v>
      </c>
      <c r="C10" s="118"/>
      <c r="D10" s="299" t="s">
        <v>122</v>
      </c>
      <c r="E10" s="300"/>
      <c r="F10" s="300"/>
      <c r="G10" s="300"/>
      <c r="H10" s="300"/>
      <c r="I10" s="301"/>
      <c r="J10" s="304"/>
      <c r="L10" s="308"/>
    </row>
    <row r="11" spans="1:12" ht="26.25" thickBot="1" x14ac:dyDescent="0.3">
      <c r="A11" s="120" t="s">
        <v>3</v>
      </c>
      <c r="B11" s="310" t="s">
        <v>4</v>
      </c>
      <c r="C11" s="311"/>
      <c r="D11" s="311"/>
      <c r="E11" s="311"/>
      <c r="F11" s="311"/>
      <c r="G11" s="311"/>
      <c r="H11" s="311"/>
      <c r="I11" s="312"/>
      <c r="J11" s="121" t="s">
        <v>5</v>
      </c>
      <c r="L11" s="308"/>
    </row>
    <row r="12" spans="1:12" ht="68.25" customHeight="1" x14ac:dyDescent="0.25">
      <c r="A12" s="327" t="s">
        <v>47</v>
      </c>
      <c r="B12" s="122" t="s">
        <v>6</v>
      </c>
      <c r="C12" s="313" t="s">
        <v>16</v>
      </c>
      <c r="D12" s="313"/>
      <c r="E12" s="313" t="s">
        <v>48</v>
      </c>
      <c r="F12" s="313"/>
      <c r="G12" s="123" t="s">
        <v>7</v>
      </c>
      <c r="H12" s="123" t="s">
        <v>21</v>
      </c>
      <c r="I12" s="124" t="s">
        <v>14</v>
      </c>
      <c r="J12" s="314">
        <f>I24</f>
        <v>46000</v>
      </c>
      <c r="L12" s="308"/>
    </row>
    <row r="13" spans="1:12" ht="17.45" customHeight="1" x14ac:dyDescent="0.25">
      <c r="A13" s="328"/>
      <c r="B13" s="125">
        <v>1</v>
      </c>
      <c r="C13" s="181" t="s">
        <v>123</v>
      </c>
      <c r="D13" s="181"/>
      <c r="E13" s="182">
        <v>50000</v>
      </c>
      <c r="F13" s="182"/>
      <c r="G13" s="5">
        <v>0.4</v>
      </c>
      <c r="H13" s="10">
        <v>6</v>
      </c>
      <c r="I13" s="126">
        <f t="shared" ref="I13:I22" si="0">E13*G13/12*H13</f>
        <v>10000</v>
      </c>
      <c r="J13" s="315"/>
      <c r="L13" s="308"/>
    </row>
    <row r="14" spans="1:12" ht="17.45" customHeight="1" x14ac:dyDescent="0.25">
      <c r="A14" s="328"/>
      <c r="B14" s="125">
        <v>2</v>
      </c>
      <c r="C14" s="181" t="s">
        <v>124</v>
      </c>
      <c r="D14" s="181"/>
      <c r="E14" s="182">
        <v>51000</v>
      </c>
      <c r="F14" s="182"/>
      <c r="G14" s="5">
        <v>1</v>
      </c>
      <c r="H14" s="10">
        <v>6</v>
      </c>
      <c r="I14" s="126">
        <f t="shared" si="0"/>
        <v>25500</v>
      </c>
      <c r="J14" s="315"/>
      <c r="L14" s="308"/>
    </row>
    <row r="15" spans="1:12" ht="17.45" customHeight="1" x14ac:dyDescent="0.25">
      <c r="A15" s="328"/>
      <c r="B15" s="125">
        <v>3</v>
      </c>
      <c r="C15" s="181" t="s">
        <v>125</v>
      </c>
      <c r="D15" s="181"/>
      <c r="E15" s="182">
        <v>30000</v>
      </c>
      <c r="F15" s="182"/>
      <c r="G15" s="5">
        <v>0.7</v>
      </c>
      <c r="H15" s="10">
        <v>6</v>
      </c>
      <c r="I15" s="126">
        <f t="shared" si="0"/>
        <v>10500</v>
      </c>
      <c r="J15" s="315"/>
      <c r="L15" s="308"/>
    </row>
    <row r="16" spans="1:12" ht="17.45" customHeight="1" x14ac:dyDescent="0.25">
      <c r="A16" s="328"/>
      <c r="B16" s="125">
        <v>4</v>
      </c>
      <c r="C16" s="181"/>
      <c r="D16" s="181"/>
      <c r="E16" s="182"/>
      <c r="F16" s="182"/>
      <c r="G16" s="5"/>
      <c r="H16" s="10"/>
      <c r="I16" s="126"/>
      <c r="J16" s="315"/>
      <c r="L16" s="308"/>
    </row>
    <row r="17" spans="1:12" ht="17.45" customHeight="1" x14ac:dyDescent="0.25">
      <c r="A17" s="328"/>
      <c r="B17" s="125">
        <v>5</v>
      </c>
      <c r="C17" s="181"/>
      <c r="D17" s="181"/>
      <c r="E17" s="182"/>
      <c r="F17" s="182"/>
      <c r="G17" s="5"/>
      <c r="H17" s="10"/>
      <c r="I17" s="126">
        <f t="shared" si="0"/>
        <v>0</v>
      </c>
      <c r="J17" s="315"/>
      <c r="L17" s="308"/>
    </row>
    <row r="18" spans="1:12" ht="17.45" hidden="1" customHeight="1" x14ac:dyDescent="0.25">
      <c r="A18" s="328"/>
      <c r="B18" s="125">
        <v>6</v>
      </c>
      <c r="C18" s="181"/>
      <c r="D18" s="181"/>
      <c r="E18" s="182"/>
      <c r="F18" s="182"/>
      <c r="G18" s="5"/>
      <c r="H18" s="10">
        <v>15</v>
      </c>
      <c r="I18" s="126">
        <f t="shared" si="0"/>
        <v>0</v>
      </c>
      <c r="J18" s="315"/>
      <c r="L18" s="308"/>
    </row>
    <row r="19" spans="1:12" ht="17.45" hidden="1" customHeight="1" x14ac:dyDescent="0.25">
      <c r="A19" s="328"/>
      <c r="B19" s="125">
        <v>7</v>
      </c>
      <c r="C19" s="181"/>
      <c r="D19" s="181"/>
      <c r="E19" s="182"/>
      <c r="F19" s="182"/>
      <c r="G19" s="5"/>
      <c r="H19" s="10">
        <v>15</v>
      </c>
      <c r="I19" s="126">
        <f t="shared" si="0"/>
        <v>0</v>
      </c>
      <c r="J19" s="315"/>
      <c r="L19" s="308"/>
    </row>
    <row r="20" spans="1:12" ht="18.75" hidden="1" customHeight="1" x14ac:dyDescent="0.25">
      <c r="A20" s="328"/>
      <c r="B20" s="125">
        <v>8</v>
      </c>
      <c r="C20" s="183"/>
      <c r="D20" s="183"/>
      <c r="E20" s="182"/>
      <c r="F20" s="182"/>
      <c r="G20" s="6"/>
      <c r="H20" s="10">
        <v>15</v>
      </c>
      <c r="I20" s="126">
        <f t="shared" si="0"/>
        <v>0</v>
      </c>
      <c r="J20" s="315"/>
      <c r="L20" s="308"/>
    </row>
    <row r="21" spans="1:12" ht="18.75" hidden="1" customHeight="1" x14ac:dyDescent="0.25">
      <c r="A21" s="328"/>
      <c r="B21" s="125">
        <v>9</v>
      </c>
      <c r="C21" s="183"/>
      <c r="D21" s="183"/>
      <c r="E21" s="184"/>
      <c r="F21" s="184"/>
      <c r="G21" s="6"/>
      <c r="H21" s="10">
        <v>15</v>
      </c>
      <c r="I21" s="126">
        <f t="shared" si="0"/>
        <v>0</v>
      </c>
      <c r="J21" s="315"/>
      <c r="L21" s="308"/>
    </row>
    <row r="22" spans="1:12" ht="18.75" hidden="1" customHeight="1" x14ac:dyDescent="0.25">
      <c r="A22" s="328"/>
      <c r="B22" s="125">
        <v>10</v>
      </c>
      <c r="C22" s="189"/>
      <c r="D22" s="189"/>
      <c r="E22" s="190"/>
      <c r="F22" s="190"/>
      <c r="G22" s="7"/>
      <c r="H22" s="10">
        <v>15</v>
      </c>
      <c r="I22" s="126">
        <f t="shared" si="0"/>
        <v>0</v>
      </c>
      <c r="J22" s="315"/>
      <c r="L22" s="308"/>
    </row>
    <row r="23" spans="1:12" ht="18.75" customHeight="1" thickBot="1" x14ac:dyDescent="0.3">
      <c r="A23" s="328"/>
      <c r="B23" s="125"/>
      <c r="C23" s="191"/>
      <c r="D23" s="191"/>
      <c r="E23" s="192"/>
      <c r="F23" s="192"/>
      <c r="G23" s="38"/>
      <c r="H23" s="39"/>
      <c r="I23" s="127"/>
      <c r="J23" s="315"/>
      <c r="L23" s="309"/>
    </row>
    <row r="24" spans="1:12" ht="18.95" customHeight="1" thickBot="1" x14ac:dyDescent="0.3">
      <c r="A24" s="328"/>
      <c r="B24" s="316" t="s">
        <v>15</v>
      </c>
      <c r="C24" s="317"/>
      <c r="D24" s="317"/>
      <c r="E24" s="317"/>
      <c r="F24" s="317"/>
      <c r="G24" s="317"/>
      <c r="H24" s="317"/>
      <c r="I24" s="128">
        <f>SUM(I13:I23)</f>
        <v>46000</v>
      </c>
      <c r="J24" s="315"/>
    </row>
    <row r="25" spans="1:12" ht="17.45" customHeight="1" x14ac:dyDescent="0.25">
      <c r="A25" s="328"/>
      <c r="B25" s="318" t="s">
        <v>34</v>
      </c>
      <c r="C25" s="198" t="s">
        <v>126</v>
      </c>
      <c r="D25" s="198"/>
      <c r="E25" s="198"/>
      <c r="F25" s="198"/>
      <c r="G25" s="198"/>
      <c r="H25" s="198"/>
      <c r="I25" s="199"/>
      <c r="J25" s="315"/>
    </row>
    <row r="26" spans="1:12" ht="17.45" customHeight="1" x14ac:dyDescent="0.25">
      <c r="A26" s="328"/>
      <c r="B26" s="319"/>
      <c r="C26" s="321"/>
      <c r="D26" s="321"/>
      <c r="E26" s="321"/>
      <c r="F26" s="321"/>
      <c r="G26" s="321"/>
      <c r="H26" s="321"/>
      <c r="I26" s="201"/>
      <c r="J26" s="315"/>
    </row>
    <row r="27" spans="1:12" ht="17.45" customHeight="1" thickBot="1" x14ac:dyDescent="0.3">
      <c r="A27" s="328"/>
      <c r="B27" s="320"/>
      <c r="C27" s="202"/>
      <c r="D27" s="202"/>
      <c r="E27" s="202"/>
      <c r="F27" s="202"/>
      <c r="G27" s="202"/>
      <c r="H27" s="202"/>
      <c r="I27" s="203"/>
      <c r="J27" s="315"/>
    </row>
    <row r="28" spans="1:12" ht="51.75" customHeight="1" x14ac:dyDescent="0.25">
      <c r="A28" s="322" t="s">
        <v>50</v>
      </c>
      <c r="B28" s="129" t="s">
        <v>6</v>
      </c>
      <c r="C28" s="313" t="s">
        <v>53</v>
      </c>
      <c r="D28" s="313"/>
      <c r="E28" s="325" t="s">
        <v>49</v>
      </c>
      <c r="F28" s="325"/>
      <c r="G28" s="130" t="s">
        <v>11</v>
      </c>
      <c r="H28" s="130" t="s">
        <v>12</v>
      </c>
      <c r="I28" s="131" t="s">
        <v>13</v>
      </c>
      <c r="J28" s="338">
        <f>I40</f>
        <v>39300</v>
      </c>
    </row>
    <row r="29" spans="1:12" ht="17.45" customHeight="1" x14ac:dyDescent="0.25">
      <c r="A29" s="323"/>
      <c r="B29" s="132">
        <v>1</v>
      </c>
      <c r="C29" s="326">
        <v>50000</v>
      </c>
      <c r="D29" s="326"/>
      <c r="E29" s="184"/>
      <c r="F29" s="184"/>
      <c r="G29" s="8">
        <v>0.3</v>
      </c>
      <c r="H29" s="133" t="s">
        <v>12</v>
      </c>
      <c r="I29" s="134">
        <f t="shared" ref="I29:I38" si="1">(C29*G29)+E29</f>
        <v>15000</v>
      </c>
      <c r="J29" s="339"/>
    </row>
    <row r="30" spans="1:12" ht="17.45" customHeight="1" x14ac:dyDescent="0.25">
      <c r="A30" s="323"/>
      <c r="B30" s="132">
        <v>2</v>
      </c>
      <c r="C30" s="326">
        <v>51000</v>
      </c>
      <c r="D30" s="326"/>
      <c r="E30" s="184"/>
      <c r="F30" s="184"/>
      <c r="G30" s="8">
        <v>0.3</v>
      </c>
      <c r="H30" s="133" t="s">
        <v>12</v>
      </c>
      <c r="I30" s="134">
        <f t="shared" si="1"/>
        <v>15300</v>
      </c>
      <c r="J30" s="339"/>
    </row>
    <row r="31" spans="1:12" ht="17.45" customHeight="1" x14ac:dyDescent="0.25">
      <c r="A31" s="323"/>
      <c r="B31" s="132">
        <v>3</v>
      </c>
      <c r="C31" s="326">
        <v>30000</v>
      </c>
      <c r="D31" s="326"/>
      <c r="E31" s="184"/>
      <c r="F31" s="184"/>
      <c r="G31" s="8">
        <v>0.3</v>
      </c>
      <c r="H31" s="133" t="s">
        <v>12</v>
      </c>
      <c r="I31" s="134">
        <f t="shared" si="1"/>
        <v>9000</v>
      </c>
      <c r="J31" s="339"/>
    </row>
    <row r="32" spans="1:12" ht="17.45" customHeight="1" x14ac:dyDescent="0.25">
      <c r="A32" s="323"/>
      <c r="B32" s="132">
        <v>4</v>
      </c>
      <c r="C32" s="326"/>
      <c r="D32" s="326"/>
      <c r="E32" s="184"/>
      <c r="F32" s="184"/>
      <c r="G32" s="8"/>
      <c r="H32" s="133" t="s">
        <v>12</v>
      </c>
      <c r="I32" s="134">
        <f t="shared" si="1"/>
        <v>0</v>
      </c>
      <c r="J32" s="339"/>
    </row>
    <row r="33" spans="1:10" ht="17.45" customHeight="1" x14ac:dyDescent="0.25">
      <c r="A33" s="323"/>
      <c r="B33" s="132">
        <v>5</v>
      </c>
      <c r="C33" s="326">
        <f t="shared" ref="C33:C38" si="2">I17</f>
        <v>0</v>
      </c>
      <c r="D33" s="326"/>
      <c r="E33" s="184"/>
      <c r="F33" s="184"/>
      <c r="G33" s="8"/>
      <c r="H33" s="133" t="s">
        <v>12</v>
      </c>
      <c r="I33" s="134">
        <f t="shared" si="1"/>
        <v>0</v>
      </c>
      <c r="J33" s="339"/>
    </row>
    <row r="34" spans="1:10" ht="17.45" hidden="1" customHeight="1" x14ac:dyDescent="0.25">
      <c r="A34" s="323"/>
      <c r="B34" s="132">
        <v>6</v>
      </c>
      <c r="C34" s="326">
        <f t="shared" si="2"/>
        <v>0</v>
      </c>
      <c r="D34" s="326"/>
      <c r="E34" s="184"/>
      <c r="F34" s="184"/>
      <c r="G34" s="8"/>
      <c r="H34" s="133" t="s">
        <v>12</v>
      </c>
      <c r="I34" s="134">
        <f t="shared" si="1"/>
        <v>0</v>
      </c>
      <c r="J34" s="339"/>
    </row>
    <row r="35" spans="1:10" ht="17.45" hidden="1" customHeight="1" x14ac:dyDescent="0.25">
      <c r="A35" s="323"/>
      <c r="B35" s="132">
        <v>7</v>
      </c>
      <c r="C35" s="326">
        <f t="shared" si="2"/>
        <v>0</v>
      </c>
      <c r="D35" s="326"/>
      <c r="E35" s="184"/>
      <c r="F35" s="184"/>
      <c r="G35" s="8"/>
      <c r="H35" s="133" t="s">
        <v>12</v>
      </c>
      <c r="I35" s="134">
        <f t="shared" si="1"/>
        <v>0</v>
      </c>
      <c r="J35" s="339"/>
    </row>
    <row r="36" spans="1:10" ht="17.45" hidden="1" customHeight="1" x14ac:dyDescent="0.25">
      <c r="A36" s="323"/>
      <c r="B36" s="132">
        <v>8</v>
      </c>
      <c r="C36" s="326">
        <f t="shared" si="2"/>
        <v>0</v>
      </c>
      <c r="D36" s="326"/>
      <c r="E36" s="184"/>
      <c r="F36" s="184"/>
      <c r="G36" s="8"/>
      <c r="H36" s="133" t="s">
        <v>12</v>
      </c>
      <c r="I36" s="134">
        <f t="shared" si="1"/>
        <v>0</v>
      </c>
      <c r="J36" s="339"/>
    </row>
    <row r="37" spans="1:10" ht="17.45" hidden="1" customHeight="1" x14ac:dyDescent="0.25">
      <c r="A37" s="323"/>
      <c r="B37" s="132">
        <v>9</v>
      </c>
      <c r="C37" s="326">
        <f t="shared" si="2"/>
        <v>0</v>
      </c>
      <c r="D37" s="326"/>
      <c r="E37" s="184"/>
      <c r="F37" s="184"/>
      <c r="G37" s="8"/>
      <c r="H37" s="133" t="s">
        <v>12</v>
      </c>
      <c r="I37" s="134">
        <f t="shared" si="1"/>
        <v>0</v>
      </c>
      <c r="J37" s="339"/>
    </row>
    <row r="38" spans="1:10" ht="17.45" hidden="1" customHeight="1" x14ac:dyDescent="0.25">
      <c r="A38" s="323"/>
      <c r="B38" s="132">
        <v>10</v>
      </c>
      <c r="C38" s="326">
        <f t="shared" si="2"/>
        <v>0</v>
      </c>
      <c r="D38" s="326"/>
      <c r="E38" s="190"/>
      <c r="F38" s="190"/>
      <c r="G38" s="8"/>
      <c r="H38" s="133" t="s">
        <v>12</v>
      </c>
      <c r="I38" s="135">
        <f t="shared" si="1"/>
        <v>0</v>
      </c>
      <c r="J38" s="339"/>
    </row>
    <row r="39" spans="1:10" ht="17.45" customHeight="1" x14ac:dyDescent="0.25">
      <c r="A39" s="323"/>
      <c r="B39" s="132"/>
      <c r="C39" s="208"/>
      <c r="D39" s="208"/>
      <c r="E39" s="209"/>
      <c r="F39" s="209"/>
      <c r="G39" s="41"/>
      <c r="H39" s="136"/>
      <c r="I39" s="137"/>
      <c r="J39" s="339"/>
    </row>
    <row r="40" spans="1:10" ht="18.95" customHeight="1" thickBot="1" x14ac:dyDescent="0.3">
      <c r="A40" s="324"/>
      <c r="B40" s="361" t="s">
        <v>10</v>
      </c>
      <c r="C40" s="362"/>
      <c r="D40" s="362"/>
      <c r="E40" s="362"/>
      <c r="F40" s="362"/>
      <c r="G40" s="362"/>
      <c r="H40" s="363"/>
      <c r="I40" s="138">
        <f>SUM(I29:I39)</f>
        <v>39300</v>
      </c>
      <c r="J40" s="340"/>
    </row>
    <row r="41" spans="1:10" ht="42" customHeight="1" x14ac:dyDescent="0.25">
      <c r="A41" s="327" t="s">
        <v>35</v>
      </c>
      <c r="B41" s="330" t="s">
        <v>51</v>
      </c>
      <c r="C41" s="331"/>
      <c r="D41" s="331"/>
      <c r="E41" s="331"/>
      <c r="F41" s="331"/>
      <c r="G41" s="331"/>
      <c r="H41" s="332"/>
      <c r="I41" s="33">
        <f>4500+550+600+200+42+60+(80/12*6)</f>
        <v>5992</v>
      </c>
      <c r="J41" s="333">
        <f>I41</f>
        <v>5992</v>
      </c>
    </row>
    <row r="42" spans="1:10" ht="18" customHeight="1" x14ac:dyDescent="0.25">
      <c r="A42" s="328"/>
      <c r="B42" s="335" t="s">
        <v>52</v>
      </c>
      <c r="C42" s="237" t="s">
        <v>145</v>
      </c>
      <c r="D42" s="237"/>
      <c r="E42" s="237"/>
      <c r="F42" s="237"/>
      <c r="G42" s="237"/>
      <c r="H42" s="237"/>
      <c r="I42" s="238"/>
      <c r="J42" s="315"/>
    </row>
    <row r="43" spans="1:10" ht="68.25" customHeight="1" thickBot="1" x14ac:dyDescent="0.3">
      <c r="A43" s="329"/>
      <c r="B43" s="336"/>
      <c r="C43" s="337"/>
      <c r="D43" s="337"/>
      <c r="E43" s="337"/>
      <c r="F43" s="337"/>
      <c r="G43" s="337"/>
      <c r="H43" s="337"/>
      <c r="I43" s="240"/>
      <c r="J43" s="334"/>
    </row>
    <row r="44" spans="1:10" ht="30" customHeight="1" thickBot="1" x14ac:dyDescent="0.3">
      <c r="A44" s="139" t="s">
        <v>44</v>
      </c>
      <c r="B44" s="369" t="s">
        <v>22</v>
      </c>
      <c r="C44" s="370"/>
      <c r="D44" s="370"/>
      <c r="E44" s="370"/>
      <c r="F44" s="370"/>
      <c r="G44" s="370"/>
      <c r="H44" s="370"/>
      <c r="I44" s="1">
        <v>3000</v>
      </c>
      <c r="J44" s="140">
        <f>I44</f>
        <v>3000</v>
      </c>
    </row>
    <row r="45" spans="1:10" ht="14.45" customHeight="1" thickBot="1" x14ac:dyDescent="0.3">
      <c r="A45" s="327" t="s">
        <v>36</v>
      </c>
      <c r="B45" s="371" t="s">
        <v>30</v>
      </c>
      <c r="C45" s="372"/>
      <c r="D45" s="372"/>
      <c r="E45" s="372"/>
      <c r="F45" s="372"/>
      <c r="G45" s="372"/>
      <c r="H45" s="372"/>
      <c r="I45" s="373"/>
      <c r="J45" s="341">
        <f>SUM(I49:I54)</f>
        <v>2374.1999999999998</v>
      </c>
    </row>
    <row r="46" spans="1:10" ht="12" customHeight="1" x14ac:dyDescent="0.25">
      <c r="A46" s="328"/>
      <c r="B46" s="141"/>
      <c r="C46" s="344" t="s">
        <v>27</v>
      </c>
      <c r="D46" s="345"/>
      <c r="E46" s="346"/>
      <c r="F46" s="344" t="s">
        <v>29</v>
      </c>
      <c r="G46" s="345"/>
      <c r="H46" s="347"/>
      <c r="I46" s="142" t="s">
        <v>31</v>
      </c>
      <c r="J46" s="342"/>
    </row>
    <row r="47" spans="1:10" x14ac:dyDescent="0.25">
      <c r="A47" s="323"/>
      <c r="B47" s="348" t="s">
        <v>34</v>
      </c>
      <c r="C47" s="217" t="s">
        <v>144</v>
      </c>
      <c r="D47" s="350"/>
      <c r="E47" s="351"/>
      <c r="F47" s="223"/>
      <c r="G47" s="355"/>
      <c r="H47" s="355"/>
      <c r="I47" s="356"/>
      <c r="J47" s="342"/>
    </row>
    <row r="48" spans="1:10" ht="62.25" customHeight="1" x14ac:dyDescent="0.25">
      <c r="A48" s="323"/>
      <c r="B48" s="349"/>
      <c r="C48" s="352"/>
      <c r="D48" s="353"/>
      <c r="E48" s="354"/>
      <c r="F48" s="357"/>
      <c r="G48" s="358"/>
      <c r="H48" s="358"/>
      <c r="I48" s="359"/>
      <c r="J48" s="342"/>
    </row>
    <row r="49" spans="1:10" ht="14.1" customHeight="1" x14ac:dyDescent="0.25">
      <c r="A49" s="323"/>
      <c r="B49" s="143" t="s">
        <v>28</v>
      </c>
      <c r="C49" s="360">
        <v>408</v>
      </c>
      <c r="D49" s="360"/>
      <c r="E49" s="360"/>
      <c r="F49" s="360"/>
      <c r="G49" s="360"/>
      <c r="H49" s="364"/>
      <c r="I49" s="144">
        <f>C49+F49</f>
        <v>408</v>
      </c>
      <c r="J49" s="342"/>
    </row>
    <row r="50" spans="1:10" ht="14.45" customHeight="1" x14ac:dyDescent="0.25">
      <c r="A50" s="328"/>
      <c r="B50" s="143" t="s">
        <v>17</v>
      </c>
      <c r="C50" s="365">
        <v>660</v>
      </c>
      <c r="D50" s="365"/>
      <c r="E50" s="365"/>
      <c r="F50" s="365"/>
      <c r="G50" s="365"/>
      <c r="H50" s="366"/>
      <c r="I50" s="144">
        <f>C50+F50</f>
        <v>660</v>
      </c>
      <c r="J50" s="343"/>
    </row>
    <row r="51" spans="1:10" ht="14.45" customHeight="1" x14ac:dyDescent="0.25">
      <c r="A51" s="328"/>
      <c r="B51" s="145" t="s">
        <v>18</v>
      </c>
      <c r="C51" s="365"/>
      <c r="D51" s="365"/>
      <c r="E51" s="365"/>
      <c r="F51" s="365"/>
      <c r="G51" s="365"/>
      <c r="H51" s="366"/>
      <c r="I51" s="144">
        <f>C51+F51</f>
        <v>0</v>
      </c>
      <c r="J51" s="343"/>
    </row>
    <row r="52" spans="1:10" ht="14.1" customHeight="1" x14ac:dyDescent="0.25">
      <c r="A52" s="328"/>
      <c r="B52" s="146" t="s">
        <v>19</v>
      </c>
      <c r="C52" s="366"/>
      <c r="D52" s="367"/>
      <c r="E52" s="368"/>
      <c r="F52" s="365"/>
      <c r="G52" s="365"/>
      <c r="H52" s="366"/>
      <c r="I52" s="144">
        <f>C52+F52</f>
        <v>0</v>
      </c>
      <c r="J52" s="343"/>
    </row>
    <row r="53" spans="1:10" ht="14.45" customHeight="1" thickBot="1" x14ac:dyDescent="0.3">
      <c r="A53" s="328"/>
      <c r="B53" s="146" t="s">
        <v>20</v>
      </c>
      <c r="C53" s="365"/>
      <c r="D53" s="365"/>
      <c r="E53" s="365"/>
      <c r="F53" s="365"/>
      <c r="G53" s="365"/>
      <c r="H53" s="366"/>
      <c r="I53" s="144">
        <f>C53+F53</f>
        <v>0</v>
      </c>
      <c r="J53" s="343"/>
    </row>
    <row r="54" spans="1:10" ht="14.45" customHeight="1" thickBot="1" x14ac:dyDescent="0.3">
      <c r="A54" s="328"/>
      <c r="B54" s="147" t="s">
        <v>23</v>
      </c>
      <c r="C54" s="148" t="s">
        <v>25</v>
      </c>
      <c r="D54" s="149">
        <v>1866</v>
      </c>
      <c r="E54" s="150" t="s">
        <v>26</v>
      </c>
      <c r="F54" s="161">
        <v>0.7</v>
      </c>
      <c r="G54" s="374" t="s">
        <v>24</v>
      </c>
      <c r="H54" s="374"/>
      <c r="I54" s="151">
        <f>D54*F54</f>
        <v>1306.1999999999998</v>
      </c>
      <c r="J54" s="343"/>
    </row>
    <row r="55" spans="1:10" x14ac:dyDescent="0.25">
      <c r="A55" s="322" t="s">
        <v>45</v>
      </c>
      <c r="B55" s="375" t="s">
        <v>8</v>
      </c>
      <c r="C55" s="376"/>
      <c r="D55" s="376"/>
      <c r="E55" s="376"/>
      <c r="F55" s="376"/>
      <c r="G55" s="376"/>
      <c r="H55" s="376"/>
      <c r="I55" s="377"/>
      <c r="J55" s="378">
        <f>SUM(I56:I66)</f>
        <v>2550</v>
      </c>
    </row>
    <row r="56" spans="1:10" x14ac:dyDescent="0.25">
      <c r="A56" s="323"/>
      <c r="B56" s="257" t="s">
        <v>127</v>
      </c>
      <c r="C56" s="257"/>
      <c r="D56" s="257"/>
      <c r="E56" s="257"/>
      <c r="F56" s="257"/>
      <c r="G56" s="257"/>
      <c r="H56" s="257"/>
      <c r="I56" s="34">
        <v>1050</v>
      </c>
      <c r="J56" s="342"/>
    </row>
    <row r="57" spans="1:10" ht="27" customHeight="1" x14ac:dyDescent="0.25">
      <c r="A57" s="323"/>
      <c r="B57" s="257" t="s">
        <v>128</v>
      </c>
      <c r="C57" s="257"/>
      <c r="D57" s="257"/>
      <c r="E57" s="257"/>
      <c r="F57" s="257"/>
      <c r="G57" s="257"/>
      <c r="H57" s="257"/>
      <c r="I57" s="34">
        <v>1500</v>
      </c>
      <c r="J57" s="342"/>
    </row>
    <row r="58" spans="1:10" hidden="1" x14ac:dyDescent="0.25">
      <c r="A58" s="323"/>
      <c r="B58" s="257"/>
      <c r="C58" s="257"/>
      <c r="D58" s="257"/>
      <c r="E58" s="257"/>
      <c r="F58" s="257"/>
      <c r="G58" s="257"/>
      <c r="H58" s="257"/>
      <c r="I58" s="34">
        <v>0</v>
      </c>
      <c r="J58" s="342"/>
    </row>
    <row r="59" spans="1:10" hidden="1" x14ac:dyDescent="0.25">
      <c r="A59" s="323"/>
      <c r="B59" s="257"/>
      <c r="C59" s="257"/>
      <c r="D59" s="257"/>
      <c r="E59" s="257"/>
      <c r="F59" s="257"/>
      <c r="G59" s="257"/>
      <c r="H59" s="257"/>
      <c r="I59" s="34">
        <v>0</v>
      </c>
      <c r="J59" s="342"/>
    </row>
    <row r="60" spans="1:10" hidden="1" x14ac:dyDescent="0.25">
      <c r="A60" s="323"/>
      <c r="B60" s="257"/>
      <c r="C60" s="257"/>
      <c r="D60" s="257"/>
      <c r="E60" s="257"/>
      <c r="F60" s="257"/>
      <c r="G60" s="257"/>
      <c r="H60" s="257"/>
      <c r="I60" s="34">
        <v>0</v>
      </c>
      <c r="J60" s="342"/>
    </row>
    <row r="61" spans="1:10" hidden="1" x14ac:dyDescent="0.25">
      <c r="A61" s="323"/>
      <c r="B61" s="257"/>
      <c r="C61" s="257"/>
      <c r="D61" s="257"/>
      <c r="E61" s="257"/>
      <c r="F61" s="257"/>
      <c r="G61" s="257"/>
      <c r="H61" s="257"/>
      <c r="I61" s="34">
        <v>0</v>
      </c>
      <c r="J61" s="342"/>
    </row>
    <row r="62" spans="1:10" hidden="1" x14ac:dyDescent="0.25">
      <c r="A62" s="323"/>
      <c r="B62" s="257"/>
      <c r="C62" s="257"/>
      <c r="D62" s="257"/>
      <c r="E62" s="257"/>
      <c r="F62" s="257"/>
      <c r="G62" s="257"/>
      <c r="H62" s="257"/>
      <c r="I62" s="34">
        <v>0</v>
      </c>
      <c r="J62" s="342"/>
    </row>
    <row r="63" spans="1:10" hidden="1" x14ac:dyDescent="0.25">
      <c r="A63" s="323"/>
      <c r="B63" s="257"/>
      <c r="C63" s="257"/>
      <c r="D63" s="257"/>
      <c r="E63" s="257"/>
      <c r="F63" s="257"/>
      <c r="G63" s="257"/>
      <c r="H63" s="257"/>
      <c r="I63" s="34">
        <v>0</v>
      </c>
      <c r="J63" s="342"/>
    </row>
    <row r="64" spans="1:10" hidden="1" x14ac:dyDescent="0.25">
      <c r="A64" s="323"/>
      <c r="B64" s="257"/>
      <c r="C64" s="257"/>
      <c r="D64" s="257"/>
      <c r="E64" s="257"/>
      <c r="F64" s="257"/>
      <c r="G64" s="257"/>
      <c r="H64" s="257"/>
      <c r="I64" s="34">
        <v>0</v>
      </c>
      <c r="J64" s="342"/>
    </row>
    <row r="65" spans="1:10" hidden="1" x14ac:dyDescent="0.25">
      <c r="A65" s="323"/>
      <c r="B65" s="257"/>
      <c r="C65" s="257"/>
      <c r="D65" s="257"/>
      <c r="E65" s="257"/>
      <c r="F65" s="257"/>
      <c r="G65" s="257"/>
      <c r="H65" s="257"/>
      <c r="I65" s="34">
        <v>0</v>
      </c>
      <c r="J65" s="342"/>
    </row>
    <row r="66" spans="1:10" ht="18.75" thickBot="1" x14ac:dyDescent="0.3">
      <c r="A66" s="324"/>
      <c r="B66" s="258"/>
      <c r="C66" s="259"/>
      <c r="D66" s="259"/>
      <c r="E66" s="259"/>
      <c r="F66" s="259"/>
      <c r="G66" s="259"/>
      <c r="H66" s="259"/>
      <c r="I66" s="35">
        <v>0</v>
      </c>
      <c r="J66" s="379"/>
    </row>
    <row r="67" spans="1:10" ht="18" customHeight="1" x14ac:dyDescent="0.25">
      <c r="A67" s="327" t="s">
        <v>43</v>
      </c>
      <c r="B67" s="375" t="s">
        <v>9</v>
      </c>
      <c r="C67" s="376"/>
      <c r="D67" s="376"/>
      <c r="E67" s="376"/>
      <c r="F67" s="376"/>
      <c r="G67" s="376"/>
      <c r="H67" s="376"/>
      <c r="I67" s="377"/>
      <c r="J67" s="378">
        <f>SUM(I68:I77)</f>
        <v>20700</v>
      </c>
    </row>
    <row r="68" spans="1:10" ht="33" customHeight="1" x14ac:dyDescent="0.25">
      <c r="A68" s="328"/>
      <c r="B68" s="287" t="s">
        <v>129</v>
      </c>
      <c r="C68" s="288"/>
      <c r="D68" s="288"/>
      <c r="E68" s="288"/>
      <c r="F68" s="288"/>
      <c r="G68" s="288"/>
      <c r="H68" s="288"/>
      <c r="I68" s="34">
        <v>17000</v>
      </c>
      <c r="J68" s="342"/>
    </row>
    <row r="69" spans="1:10" ht="27.75" customHeight="1" x14ac:dyDescent="0.25">
      <c r="A69" s="328"/>
      <c r="B69" s="287" t="s">
        <v>130</v>
      </c>
      <c r="C69" s="288"/>
      <c r="D69" s="288"/>
      <c r="E69" s="288"/>
      <c r="F69" s="288"/>
      <c r="G69" s="288"/>
      <c r="H69" s="380"/>
      <c r="I69" s="34">
        <v>3700</v>
      </c>
      <c r="J69" s="342"/>
    </row>
    <row r="70" spans="1:10" x14ac:dyDescent="0.25">
      <c r="A70" s="328"/>
      <c r="B70" s="287"/>
      <c r="C70" s="288"/>
      <c r="D70" s="288"/>
      <c r="E70" s="288"/>
      <c r="F70" s="288"/>
      <c r="G70" s="288"/>
      <c r="H70" s="288"/>
      <c r="I70" s="34">
        <v>0</v>
      </c>
      <c r="J70" s="342"/>
    </row>
    <row r="71" spans="1:10" hidden="1" x14ac:dyDescent="0.25">
      <c r="A71" s="328"/>
      <c r="B71" s="287"/>
      <c r="C71" s="288"/>
      <c r="D71" s="288"/>
      <c r="E71" s="288"/>
      <c r="F71" s="288"/>
      <c r="G71" s="288"/>
      <c r="H71" s="288"/>
      <c r="I71" s="34">
        <v>0</v>
      </c>
      <c r="J71" s="342"/>
    </row>
    <row r="72" spans="1:10" hidden="1" x14ac:dyDescent="0.25">
      <c r="A72" s="328"/>
      <c r="B72" s="287"/>
      <c r="C72" s="288"/>
      <c r="D72" s="288"/>
      <c r="E72" s="288"/>
      <c r="F72" s="288"/>
      <c r="G72" s="288"/>
      <c r="H72" s="288"/>
      <c r="I72" s="34">
        <v>0</v>
      </c>
      <c r="J72" s="342"/>
    </row>
    <row r="73" spans="1:10" hidden="1" x14ac:dyDescent="0.25">
      <c r="A73" s="328"/>
      <c r="B73" s="287"/>
      <c r="C73" s="288"/>
      <c r="D73" s="288"/>
      <c r="E73" s="288"/>
      <c r="F73" s="288"/>
      <c r="G73" s="288"/>
      <c r="H73" s="288"/>
      <c r="I73" s="34">
        <v>0</v>
      </c>
      <c r="J73" s="342"/>
    </row>
    <row r="74" spans="1:10" hidden="1" x14ac:dyDescent="0.25">
      <c r="A74" s="328"/>
      <c r="B74" s="287"/>
      <c r="C74" s="288"/>
      <c r="D74" s="288"/>
      <c r="E74" s="288"/>
      <c r="F74" s="288"/>
      <c r="G74" s="288"/>
      <c r="H74" s="288"/>
      <c r="I74" s="34">
        <v>0</v>
      </c>
      <c r="J74" s="342"/>
    </row>
    <row r="75" spans="1:10" hidden="1" x14ac:dyDescent="0.25">
      <c r="A75" s="328"/>
      <c r="B75" s="287"/>
      <c r="C75" s="288"/>
      <c r="D75" s="288"/>
      <c r="E75" s="288"/>
      <c r="F75" s="288"/>
      <c r="G75" s="288"/>
      <c r="H75" s="288"/>
      <c r="I75" s="34">
        <v>0</v>
      </c>
      <c r="J75" s="342"/>
    </row>
    <row r="76" spans="1:10" hidden="1" x14ac:dyDescent="0.25">
      <c r="A76" s="328"/>
      <c r="B76" s="287"/>
      <c r="C76" s="288"/>
      <c r="D76" s="288"/>
      <c r="E76" s="288"/>
      <c r="F76" s="288"/>
      <c r="G76" s="288"/>
      <c r="H76" s="288"/>
      <c r="I76" s="34">
        <v>0</v>
      </c>
      <c r="J76" s="342"/>
    </row>
    <row r="77" spans="1:10" ht="18" customHeight="1" thickBot="1" x14ac:dyDescent="0.3">
      <c r="A77" s="329"/>
      <c r="B77" s="263"/>
      <c r="C77" s="264"/>
      <c r="D77" s="264"/>
      <c r="E77" s="264"/>
      <c r="F77" s="264"/>
      <c r="G77" s="264"/>
      <c r="H77" s="264"/>
      <c r="I77" s="36">
        <v>0</v>
      </c>
      <c r="J77" s="379"/>
    </row>
    <row r="78" spans="1:10" ht="26.25" thickBot="1" x14ac:dyDescent="0.3">
      <c r="A78" s="152" t="s">
        <v>41</v>
      </c>
      <c r="B78" s="381" t="s">
        <v>38</v>
      </c>
      <c r="C78" s="382"/>
      <c r="D78" s="382"/>
      <c r="E78" s="382"/>
      <c r="F78" s="382"/>
      <c r="G78" s="382"/>
      <c r="H78" s="382"/>
      <c r="I78" s="383"/>
      <c r="J78" s="140">
        <f>SUM(J12:J77)</f>
        <v>119916.2</v>
      </c>
    </row>
    <row r="79" spans="1:10" ht="21.95" customHeight="1" x14ac:dyDescent="0.25">
      <c r="A79" s="327" t="s">
        <v>40</v>
      </c>
      <c r="B79" s="384" t="s">
        <v>39</v>
      </c>
      <c r="C79" s="385"/>
      <c r="D79" s="385"/>
      <c r="E79" s="277">
        <v>0.15</v>
      </c>
      <c r="F79" s="278"/>
      <c r="G79" s="281">
        <f>J78*E79</f>
        <v>17987.43</v>
      </c>
      <c r="H79" s="282"/>
      <c r="I79" s="283"/>
      <c r="J79" s="314">
        <f>G79</f>
        <v>17987.43</v>
      </c>
    </row>
    <row r="80" spans="1:10" ht="21.95" customHeight="1" thickBot="1" x14ac:dyDescent="0.3">
      <c r="A80" s="329"/>
      <c r="B80" s="386"/>
      <c r="C80" s="387"/>
      <c r="D80" s="387"/>
      <c r="E80" s="279"/>
      <c r="F80" s="280"/>
      <c r="G80" s="284"/>
      <c r="H80" s="388"/>
      <c r="I80" s="286"/>
      <c r="J80" s="334"/>
    </row>
    <row r="81" spans="1:10" ht="18.75" thickBot="1" x14ac:dyDescent="0.3">
      <c r="A81" s="153" t="s">
        <v>37</v>
      </c>
      <c r="B81" s="390" t="s">
        <v>42</v>
      </c>
      <c r="C81" s="391"/>
      <c r="D81" s="391"/>
      <c r="E81" s="391"/>
      <c r="F81" s="391"/>
      <c r="G81" s="391"/>
      <c r="H81" s="391"/>
      <c r="I81" s="392"/>
      <c r="J81" s="140">
        <f>J78+J79</f>
        <v>137903.63</v>
      </c>
    </row>
    <row r="82" spans="1:10" x14ac:dyDescent="0.25">
      <c r="A82" s="154"/>
      <c r="B82" s="155"/>
      <c r="C82" s="155"/>
      <c r="D82" s="155"/>
      <c r="E82" s="155"/>
      <c r="F82" s="155"/>
      <c r="G82" s="155"/>
      <c r="H82" s="155"/>
      <c r="I82" s="155"/>
      <c r="J82" s="156"/>
    </row>
    <row r="83" spans="1:10" x14ac:dyDescent="0.25">
      <c r="A83" s="393" t="s">
        <v>32</v>
      </c>
      <c r="B83" s="393"/>
      <c r="C83" s="393"/>
      <c r="D83" s="393"/>
      <c r="E83" s="393"/>
      <c r="F83" s="393"/>
      <c r="G83" s="393"/>
      <c r="H83" s="393"/>
      <c r="I83" s="393"/>
      <c r="J83" s="393"/>
    </row>
    <row r="84" spans="1:10" ht="18.75" thickBot="1" x14ac:dyDescent="0.3"/>
    <row r="85" spans="1:10" ht="18.75" thickBot="1" x14ac:dyDescent="0.3">
      <c r="A85" s="394" t="s">
        <v>131</v>
      </c>
      <c r="B85" s="395"/>
      <c r="C85" s="395"/>
      <c r="D85" s="395"/>
      <c r="E85" s="395"/>
      <c r="F85" s="395"/>
      <c r="G85" s="395"/>
      <c r="H85" s="395"/>
      <c r="I85" s="395"/>
      <c r="J85" s="396"/>
    </row>
    <row r="86" spans="1:10" ht="7.5" customHeight="1" x14ac:dyDescent="0.25">
      <c r="A86" s="157"/>
      <c r="B86" s="157"/>
      <c r="C86" s="157"/>
      <c r="D86" s="157"/>
      <c r="E86" s="157"/>
      <c r="F86" s="157"/>
      <c r="G86" s="157"/>
      <c r="H86" s="157"/>
      <c r="I86" s="157"/>
      <c r="J86" s="157"/>
    </row>
    <row r="87" spans="1:10" x14ac:dyDescent="0.25">
      <c r="A87" s="158" t="s">
        <v>132</v>
      </c>
      <c r="B87" s="397" t="s">
        <v>85</v>
      </c>
      <c r="C87" s="398"/>
      <c r="D87" s="398"/>
      <c r="E87" s="398"/>
      <c r="F87" s="398"/>
      <c r="G87" s="398"/>
      <c r="H87" s="398"/>
      <c r="I87" s="399"/>
      <c r="J87" s="158" t="s">
        <v>133</v>
      </c>
    </row>
    <row r="88" spans="1:10" ht="37.5" customHeight="1" x14ac:dyDescent="0.25">
      <c r="A88" s="159" t="s">
        <v>134</v>
      </c>
      <c r="B88" s="389" t="s">
        <v>135</v>
      </c>
      <c r="C88" s="389"/>
      <c r="D88" s="389"/>
      <c r="E88" s="389"/>
      <c r="F88" s="389"/>
      <c r="G88" s="389"/>
      <c r="H88" s="389"/>
      <c r="I88" s="389"/>
      <c r="J88" s="160">
        <f>(3*1200)+(100*2)+(2*200)</f>
        <v>4200</v>
      </c>
    </row>
    <row r="89" spans="1:10" ht="45" customHeight="1" x14ac:dyDescent="0.25">
      <c r="A89" s="159" t="s">
        <v>136</v>
      </c>
      <c r="B89" s="389" t="s">
        <v>137</v>
      </c>
      <c r="C89" s="389"/>
      <c r="D89" s="389"/>
      <c r="E89" s="389"/>
      <c r="F89" s="389"/>
      <c r="G89" s="389"/>
      <c r="H89" s="389"/>
      <c r="I89" s="389"/>
      <c r="J89" s="160">
        <f>580+228</f>
        <v>808</v>
      </c>
    </row>
    <row r="90" spans="1:10" ht="39" customHeight="1" x14ac:dyDescent="0.25">
      <c r="A90" s="159" t="s">
        <v>138</v>
      </c>
      <c r="B90" s="389" t="s">
        <v>139</v>
      </c>
      <c r="C90" s="389"/>
      <c r="D90" s="389"/>
      <c r="E90" s="389"/>
      <c r="F90" s="389"/>
      <c r="G90" s="389"/>
      <c r="H90" s="389"/>
      <c r="I90" s="389"/>
      <c r="J90" s="160">
        <v>6000</v>
      </c>
    </row>
    <row r="91" spans="1:10" ht="46.5" customHeight="1" x14ac:dyDescent="0.25">
      <c r="A91" s="159" t="s">
        <v>138</v>
      </c>
      <c r="B91" s="389" t="s">
        <v>140</v>
      </c>
      <c r="C91" s="389"/>
      <c r="D91" s="389"/>
      <c r="E91" s="389"/>
      <c r="F91" s="389"/>
      <c r="G91" s="389"/>
      <c r="H91" s="389"/>
      <c r="I91" s="389"/>
      <c r="J91" s="160">
        <v>250</v>
      </c>
    </row>
    <row r="92" spans="1:10" ht="55.5" customHeight="1" x14ac:dyDescent="0.25">
      <c r="A92" s="159" t="s">
        <v>141</v>
      </c>
      <c r="B92" s="389" t="s">
        <v>142</v>
      </c>
      <c r="C92" s="389"/>
      <c r="D92" s="389"/>
      <c r="E92" s="389"/>
      <c r="F92" s="389"/>
      <c r="G92" s="389"/>
      <c r="H92" s="389"/>
      <c r="I92" s="389"/>
      <c r="J92" s="160">
        <f>100*15*6</f>
        <v>9000</v>
      </c>
    </row>
  </sheetData>
  <sheetProtection formatRows="0" insertRows="0"/>
  <mergeCells count="135">
    <mergeCell ref="J79:J80"/>
    <mergeCell ref="B81:I81"/>
    <mergeCell ref="A83:J83"/>
    <mergeCell ref="A85:J85"/>
    <mergeCell ref="B87:I87"/>
    <mergeCell ref="B88:I88"/>
    <mergeCell ref="B78:I78"/>
    <mergeCell ref="A79:A80"/>
    <mergeCell ref="B79:D80"/>
    <mergeCell ref="E79:F80"/>
    <mergeCell ref="G79:I80"/>
    <mergeCell ref="B89:I89"/>
    <mergeCell ref="B90:I90"/>
    <mergeCell ref="B91:I91"/>
    <mergeCell ref="B92:I92"/>
    <mergeCell ref="B66:H66"/>
    <mergeCell ref="A67:A77"/>
    <mergeCell ref="B67:I67"/>
    <mergeCell ref="J67:J77"/>
    <mergeCell ref="B68:H68"/>
    <mergeCell ref="B69:H69"/>
    <mergeCell ref="B70:H70"/>
    <mergeCell ref="B71:H71"/>
    <mergeCell ref="B72:H72"/>
    <mergeCell ref="B73:H73"/>
    <mergeCell ref="A55:A66"/>
    <mergeCell ref="J55:J66"/>
    <mergeCell ref="B74:H74"/>
    <mergeCell ref="B75:H75"/>
    <mergeCell ref="B76:H76"/>
    <mergeCell ref="B77:H77"/>
    <mergeCell ref="A45:A54"/>
    <mergeCell ref="B45:I45"/>
    <mergeCell ref="B60:H60"/>
    <mergeCell ref="B61:H61"/>
    <mergeCell ref="B62:H62"/>
    <mergeCell ref="B63:H63"/>
    <mergeCell ref="B64:H64"/>
    <mergeCell ref="B65:H65"/>
    <mergeCell ref="C53:E53"/>
    <mergeCell ref="F53:H53"/>
    <mergeCell ref="G54:H54"/>
    <mergeCell ref="B55:I55"/>
    <mergeCell ref="B56:H56"/>
    <mergeCell ref="B57:H57"/>
    <mergeCell ref="B58:H58"/>
    <mergeCell ref="B59:H59"/>
    <mergeCell ref="J45:J54"/>
    <mergeCell ref="C46:E46"/>
    <mergeCell ref="F46:H46"/>
    <mergeCell ref="B47:B48"/>
    <mergeCell ref="C47:E48"/>
    <mergeCell ref="F47:I48"/>
    <mergeCell ref="C49:E49"/>
    <mergeCell ref="C39:D39"/>
    <mergeCell ref="E39:F39"/>
    <mergeCell ref="B40:H40"/>
    <mergeCell ref="F49:H49"/>
    <mergeCell ref="C50:E50"/>
    <mergeCell ref="F50:H50"/>
    <mergeCell ref="C51:E51"/>
    <mergeCell ref="F51:H51"/>
    <mergeCell ref="C52:E52"/>
    <mergeCell ref="F52:H52"/>
    <mergeCell ref="B44:H44"/>
    <mergeCell ref="A41:A43"/>
    <mergeCell ref="B41:H41"/>
    <mergeCell ref="J41:J43"/>
    <mergeCell ref="B42:B43"/>
    <mergeCell ref="C42:I43"/>
    <mergeCell ref="E35:F35"/>
    <mergeCell ref="C36:D36"/>
    <mergeCell ref="E36:F36"/>
    <mergeCell ref="C37:D37"/>
    <mergeCell ref="E37:F37"/>
    <mergeCell ref="C38:D38"/>
    <mergeCell ref="E38:F38"/>
    <mergeCell ref="J28:J40"/>
    <mergeCell ref="C29:D29"/>
    <mergeCell ref="E29:F29"/>
    <mergeCell ref="C30:D30"/>
    <mergeCell ref="E30:F30"/>
    <mergeCell ref="C31:D31"/>
    <mergeCell ref="E31:F31"/>
    <mergeCell ref="C32:D32"/>
    <mergeCell ref="E32:F32"/>
    <mergeCell ref="C33:D33"/>
    <mergeCell ref="C19:D19"/>
    <mergeCell ref="E19:F19"/>
    <mergeCell ref="C20:D20"/>
    <mergeCell ref="E20:F20"/>
    <mergeCell ref="B24:H24"/>
    <mergeCell ref="B25:B27"/>
    <mergeCell ref="C25:I27"/>
    <mergeCell ref="A28:A40"/>
    <mergeCell ref="C28:D28"/>
    <mergeCell ref="E28:F28"/>
    <mergeCell ref="E33:F33"/>
    <mergeCell ref="C34:D34"/>
    <mergeCell ref="E34:F34"/>
    <mergeCell ref="C35:D35"/>
    <mergeCell ref="A12:A27"/>
    <mergeCell ref="E14:F14"/>
    <mergeCell ref="C15:D15"/>
    <mergeCell ref="E15:F15"/>
    <mergeCell ref="C16:D16"/>
    <mergeCell ref="E16:F16"/>
    <mergeCell ref="C17:D17"/>
    <mergeCell ref="E17:F17"/>
    <mergeCell ref="L9:L23"/>
    <mergeCell ref="D10:I10"/>
    <mergeCell ref="B11:I11"/>
    <mergeCell ref="C12:D12"/>
    <mergeCell ref="E12:F12"/>
    <mergeCell ref="J12:J27"/>
    <mergeCell ref="C13:D13"/>
    <mergeCell ref="E13:F13"/>
    <mergeCell ref="C14:D14"/>
    <mergeCell ref="C21:D21"/>
    <mergeCell ref="E21:F21"/>
    <mergeCell ref="C22:D22"/>
    <mergeCell ref="E22:F22"/>
    <mergeCell ref="C23:D23"/>
    <mergeCell ref="E23:F23"/>
    <mergeCell ref="C18:D18"/>
    <mergeCell ref="E18:F18"/>
    <mergeCell ref="A1:J1"/>
    <mergeCell ref="A3:J3"/>
    <mergeCell ref="A6:A10"/>
    <mergeCell ref="D6:I6"/>
    <mergeCell ref="J6:J10"/>
    <mergeCell ref="D7:I7"/>
    <mergeCell ref="D8:I8"/>
    <mergeCell ref="D9:F9"/>
    <mergeCell ref="H9:I9"/>
  </mergeCells>
  <hyperlinks>
    <hyperlink ref="D8" r:id="rId1" xr:uid="{8707E85A-A908-4CE3-9561-D4D3ECA48A41}"/>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90F50285F194EB37A6829D86B3CD9" ma:contentTypeVersion="18" ma:contentTypeDescription="Create a new document." ma:contentTypeScope="" ma:versionID="c2fdb5374112f873a90c0dce05d3a11d">
  <xsd:schema xmlns:xsd="http://www.w3.org/2001/XMLSchema" xmlns:xs="http://www.w3.org/2001/XMLSchema" xmlns:p="http://schemas.microsoft.com/office/2006/metadata/properties" xmlns:ns1="http://schemas.microsoft.com/sharepoint/v3" xmlns:ns2="59da1016-2a1b-4f8a-9768-d7a4932f6f16" xmlns:ns3="a41d21ab-0295-4fb5-987d-47cdd8be3534" targetNamespace="http://schemas.microsoft.com/office/2006/metadata/properties" ma:root="true" ma:fieldsID="9130591f1f38d848e4ee4404b9861621" ns1:_="" ns2:_="" ns3:_="">
    <xsd:import namespace="http://schemas.microsoft.com/sharepoint/v3"/>
    <xsd:import namespace="59da1016-2a1b-4f8a-9768-d7a4932f6f16"/>
    <xsd:import namespace="a41d21ab-0295-4fb5-987d-47cdd8be3534"/>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1d21ab-0295-4fb5-987d-47cdd8be3534"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a41d21ab-0295-4fb5-987d-47cdd8be3534" xsi:nil="true"/>
    <Meta_x0020_Keywords xmlns="a41d21ab-0295-4fb5-987d-47cdd8be3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FDD73-8C93-44A0-AA61-4E90737E15B4}"/>
</file>

<file path=customXml/itemProps2.xml><?xml version="1.0" encoding="utf-8"?>
<ds:datastoreItem xmlns:ds="http://schemas.openxmlformats.org/officeDocument/2006/customXml" ds:itemID="{D3203E91-A433-4282-A524-8198EA52A023}">
  <ds:schemaRefs>
    <ds:schemaRef ds:uri="b74c9a62-6d2b-44a6-aa8a-ffd3077e85a2"/>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9da1016-2a1b-4f8a-9768-d7a4932f6f16"/>
    <ds:schemaRef ds:uri="http://www.w3.org/XML/1998/namespace"/>
    <ds:schemaRef ds:uri="http://purl.org/dc/dcmitype/"/>
  </ds:schemaRefs>
</ds:datastoreItem>
</file>

<file path=customXml/itemProps3.xml><?xml version="1.0" encoding="utf-8"?>
<ds:datastoreItem xmlns:ds="http://schemas.openxmlformats.org/officeDocument/2006/customXml" ds:itemID="{FB6D7A68-D8E6-44D7-AF5F-493CCA1413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vt:lpstr>
      <vt:lpstr>Instructions</vt:lpstr>
      <vt:lpstr>Example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2021-12-28T00:29:48Z</dcterms:created>
  <dcterms:modified xsi:type="dcterms:W3CDTF">2025-04-30T00:00:21Z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0x010100BEC90F50285F194EB37A6829D86B3CD9</vt:lpwstr>
  </property>
  <property fmtid="{D5CDD505-2E9C-101B-9397-08002B2CF9AE}" pid="3" name="MSIP_Label_ebdd6eeb-0dd0-4927-947e-a759f08fcf55_Enabled">
    <vt:lpwstr>true</vt:lpwstr>
  </property>
  <property fmtid="{D5CDD505-2E9C-101B-9397-08002B2CF9AE}" pid="4" name="MSIP_Label_ebdd6eeb-0dd0-4927-947e-a759f08fcf55_SetDate">
    <vt:lpwstr>2023-11-02T23:05:30Z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58a624f7-b636-44e6-8999-d9face56c728</vt:lpwstr>
  </property>
  <property fmtid="{D5CDD505-2E9C-101B-9397-08002B2CF9AE}" pid="9" name="MSIP_Label_ebdd6eeb-0dd0-4927-947e-a759f08fcf55_ContentBits">
    <vt:lpwstr>0</vt:lpwstr>
  </property>
</Properties>
</file>