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PH Modernization\CBO funding\Fiscal\Budget\"/>
    </mc:Choice>
  </mc:AlternateContent>
  <xr:revisionPtr revIDLastSave="0" documentId="8_{E8A48C16-7F0C-40AD-8DED-400F614F846F}" xr6:coauthVersionLast="47" xr6:coauthVersionMax="47" xr10:uidLastSave="{00000000-0000-0000-0000-000000000000}"/>
  <bookViews>
    <workbookView xWindow="28680" yWindow="-120" windowWidth="29040" windowHeight="15840" xr2:uid="{1F3A9EFA-AF97-48EC-B33C-C40B72B33181}"/>
  </bookViews>
  <sheets>
    <sheet name="Budget Worksheet" sheetId="1" r:id="rId1"/>
    <sheet name="Instructions" sheetId="2" r:id="rId2"/>
    <sheet name="Example Budg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2" i="3" l="1"/>
  <c r="J89" i="3"/>
  <c r="J88" i="3"/>
  <c r="J67" i="3"/>
  <c r="J55" i="3"/>
  <c r="I54" i="3"/>
  <c r="I53" i="3"/>
  <c r="I52" i="3"/>
  <c r="I51" i="3"/>
  <c r="I50" i="3"/>
  <c r="I49" i="3"/>
  <c r="J45" i="3" s="1"/>
  <c r="J44" i="3"/>
  <c r="I41" i="3"/>
  <c r="J41" i="3" s="1"/>
  <c r="C37" i="3"/>
  <c r="I37" i="3" s="1"/>
  <c r="C36" i="3"/>
  <c r="I36" i="3" s="1"/>
  <c r="I32" i="3"/>
  <c r="I31" i="3"/>
  <c r="I30" i="3"/>
  <c r="I29" i="3"/>
  <c r="I22" i="3"/>
  <c r="C38" i="3" s="1"/>
  <c r="I38" i="3" s="1"/>
  <c r="I21" i="3"/>
  <c r="I20" i="3"/>
  <c r="I19" i="3"/>
  <c r="C35" i="3" s="1"/>
  <c r="I35" i="3" s="1"/>
  <c r="I18" i="3"/>
  <c r="C34" i="3" s="1"/>
  <c r="I34" i="3" s="1"/>
  <c r="I17" i="3"/>
  <c r="C33" i="3" s="1"/>
  <c r="I33" i="3" s="1"/>
  <c r="I15" i="3"/>
  <c r="I24" i="3" s="1"/>
  <c r="J12" i="3" s="1"/>
  <c r="I14" i="3"/>
  <c r="I13" i="3"/>
  <c r="J72" i="1"/>
  <c r="J55" i="1"/>
  <c r="I54" i="1"/>
  <c r="I53" i="1"/>
  <c r="I52" i="1"/>
  <c r="I51" i="1"/>
  <c r="I50" i="1"/>
  <c r="I49" i="1"/>
  <c r="J44" i="1"/>
  <c r="J41" i="1"/>
  <c r="I22" i="1"/>
  <c r="C38" i="1" s="1"/>
  <c r="I38" i="1" s="1"/>
  <c r="I21" i="1"/>
  <c r="C37" i="1" s="1"/>
  <c r="I37" i="1" s="1"/>
  <c r="I20" i="1"/>
  <c r="C36" i="1" s="1"/>
  <c r="I36" i="1" s="1"/>
  <c r="I19" i="1"/>
  <c r="C35" i="1" s="1"/>
  <c r="I35" i="1" s="1"/>
  <c r="I18" i="1"/>
  <c r="C34" i="1" s="1"/>
  <c r="I34" i="1" s="1"/>
  <c r="I17" i="1"/>
  <c r="C33" i="1" s="1"/>
  <c r="I33" i="1" s="1"/>
  <c r="I16" i="1"/>
  <c r="C32" i="1" s="1"/>
  <c r="I32" i="1" s="1"/>
  <c r="I15" i="1"/>
  <c r="C31" i="1" s="1"/>
  <c r="I31" i="1" s="1"/>
  <c r="I14" i="1"/>
  <c r="C30" i="1" s="1"/>
  <c r="I30" i="1" s="1"/>
  <c r="I13" i="1"/>
  <c r="I40" i="3" l="1"/>
  <c r="J28" i="3" s="1"/>
  <c r="J78" i="3" s="1"/>
  <c r="J45" i="1"/>
  <c r="I24" i="1"/>
  <c r="J12" i="1" s="1"/>
  <c r="C29" i="1"/>
  <c r="I29" i="1" s="1"/>
  <c r="I40" i="1" s="1"/>
  <c r="J28" i="1" s="1"/>
  <c r="G79" i="3" l="1"/>
  <c r="J79" i="3" s="1"/>
  <c r="J81" i="3" s="1"/>
  <c r="J88" i="1"/>
  <c r="G89" i="1" s="1"/>
  <c r="J89" i="1" s="1"/>
  <c r="J91" i="1" s="1"/>
</calcChain>
</file>

<file path=xl/sharedStrings.xml><?xml version="1.0" encoding="utf-8"?>
<sst xmlns="http://schemas.openxmlformats.org/spreadsheetml/2006/main" count="243" uniqueCount="154">
  <si>
    <t>Line Item Budget and Narrative Worksheet</t>
  </si>
  <si>
    <r>
      <t>Formula</t>
    </r>
    <r>
      <rPr>
        <sz val="10"/>
        <rFont val="Arial"/>
        <family val="2"/>
      </rPr>
      <t xml:space="preserve"> (</t>
    </r>
    <r>
      <rPr>
        <i/>
        <sz val="10"/>
        <rFont val="Arial"/>
        <family val="2"/>
      </rPr>
      <t>do not enter</t>
    </r>
    <r>
      <rPr>
        <sz val="10"/>
        <rFont val="Arial"/>
        <family val="2"/>
      </rPr>
      <t>)</t>
    </r>
  </si>
  <si>
    <t xml:space="preserve">Organization Name: </t>
  </si>
  <si>
    <t>Fiscal Contact:</t>
  </si>
  <si>
    <t>E-mail address:</t>
  </si>
  <si>
    <t>Phone Number:</t>
  </si>
  <si>
    <t>Program Area:</t>
  </si>
  <si>
    <t xml:space="preserve">Budget Categories </t>
  </si>
  <si>
    <t xml:space="preserve">Description </t>
  </si>
  <si>
    <t xml:space="preserve">Total </t>
  </si>
  <si>
    <t xml:space="preserve">(1) Salary  - </t>
  </si>
  <si>
    <t>Position #</t>
  </si>
  <si>
    <t>Title of Position</t>
  </si>
  <si>
    <r>
      <t xml:space="preserve">Salary </t>
    </r>
    <r>
      <rPr>
        <b/>
        <i/>
        <sz val="8"/>
        <color indexed="8"/>
        <rFont val="Arial"/>
        <family val="2"/>
      </rPr>
      <t>(Full, annual base salary amount without fringe benefits)</t>
    </r>
  </si>
  <si>
    <t>% of time (FTE)</t>
  </si>
  <si>
    <t># of months requested</t>
  </si>
  <si>
    <t>Total Salary</t>
  </si>
  <si>
    <t>TOTAL SALARY</t>
  </si>
  <si>
    <t>Narrative* :</t>
  </si>
  <si>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</si>
  <si>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 xml:space="preserve">Base </t>
    </r>
    <r>
      <rPr>
        <sz val="7"/>
        <color indexed="8"/>
        <rFont val="Arial"/>
        <family val="2"/>
      </rPr>
      <t xml:space="preserve">If Applicable </t>
    </r>
  </si>
  <si>
    <t>%</t>
  </si>
  <si>
    <t>=</t>
  </si>
  <si>
    <t>Total Fringe</t>
  </si>
  <si>
    <t>TOTAL FRINGE</t>
  </si>
  <si>
    <t xml:space="preserve">(3) Equipment </t>
  </si>
  <si>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</si>
  <si>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</si>
  <si>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t xml:space="preserve">(4) Office Supplies </t>
  </si>
  <si>
    <r>
      <t>Do not list</t>
    </r>
    <r>
      <rPr>
        <sz val="10"/>
        <color indexed="8"/>
        <rFont val="Arial"/>
        <family val="2"/>
      </rPr>
      <t>.  These items include supplies for meetings, general office supplies ie. paper, pens, computer disks, highlighters, binders, folders, etc.</t>
    </r>
  </si>
  <si>
    <t>(5) Travel</t>
  </si>
  <si>
    <t xml:space="preserve">This covers in-state, out-of-state, and travel to all required trainings. </t>
  </si>
  <si>
    <t>In state</t>
  </si>
  <si>
    <t>Out Of State</t>
  </si>
  <si>
    <t>Subtotal</t>
  </si>
  <si>
    <t xml:space="preserve">Per Diem: </t>
  </si>
  <si>
    <t>Hotel:</t>
  </si>
  <si>
    <t>Air fare:</t>
  </si>
  <si>
    <t>Reg. fees:</t>
  </si>
  <si>
    <t xml:space="preserve">Other: </t>
  </si>
  <si>
    <t>Mileage:</t>
  </si>
  <si>
    <t>Miles:</t>
  </si>
  <si>
    <t>X</t>
  </si>
  <si>
    <t>per mile</t>
  </si>
  <si>
    <t>(6) Other (food, gift cards for participants, etc.)</t>
  </si>
  <si>
    <r>
      <t>Please list.</t>
    </r>
    <r>
      <rPr>
        <sz val="10"/>
        <color indexed="8"/>
        <rFont val="Arial"/>
        <family val="2"/>
      </rPr>
      <t xml:space="preserve">  </t>
    </r>
  </si>
  <si>
    <t xml:space="preserve">(7) Contracts: </t>
  </si>
  <si>
    <r>
      <t>List all sub-contracts</t>
    </r>
    <r>
      <rPr>
        <sz val="10"/>
        <color indexed="8"/>
        <rFont val="Arial"/>
        <family val="2"/>
      </rPr>
      <t xml:space="preserve"> and all contractual costs, if applicable.</t>
    </r>
  </si>
  <si>
    <t>(8) Total Direct Costs</t>
  </si>
  <si>
    <t xml:space="preserve">(Sum of 1 through 7)  </t>
  </si>
  <si>
    <t>(9)Cost Allocation and Indirect Rate</t>
  </si>
  <si>
    <t xml:space="preserve">Indirect @ </t>
  </si>
  <si>
    <t xml:space="preserve">(10) TOTALS </t>
  </si>
  <si>
    <t xml:space="preserve">(Sum of 8 &amp; 9).  </t>
  </si>
  <si>
    <t>* Attach additional Narrative on a separate sheet if necessary</t>
  </si>
  <si>
    <t>Instructions for Line Item Budget Narrative Worksheet</t>
  </si>
  <si>
    <t>Upper Section</t>
  </si>
  <si>
    <t>Instruction / Description</t>
  </si>
  <si>
    <t>Organization Name:</t>
  </si>
  <si>
    <t>Legal name of your organization</t>
  </si>
  <si>
    <t>Contact person for questions regarding the budget portion of you application</t>
  </si>
  <si>
    <t>Contact information for the Fiscal Contact</t>
  </si>
  <si>
    <t xml:space="preserve">Program Area: </t>
  </si>
  <si>
    <t>Which of the following program areas is your budget for?</t>
  </si>
  <si>
    <t>Budget Categories</t>
  </si>
  <si>
    <t>(1) Salary</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</si>
  <si>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</si>
  <si>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</si>
  <si>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</si>
  <si>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</si>
  <si>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</si>
  <si>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</si>
  <si>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</si>
  <si>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</si>
  <si>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 of months requested:</t>
  </si>
  <si>
    <t>Total Salary:</t>
  </si>
  <si>
    <t xml:space="preserve">Formula Cell - do not enter. Total Salary calculates Annual Salary x % of time x # of months requested. </t>
  </si>
  <si>
    <t>Narrative:</t>
  </si>
  <si>
    <t>Briefly explain what the position will be doing to support the program area.</t>
  </si>
  <si>
    <t>(2) Fringe Benefits</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</si>
  <si>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</si>
  <si>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</si>
  <si>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</si>
  <si>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</si>
  <si>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</si>
  <si>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</si>
  <si>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</si>
  <si>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</si>
  <si>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</si>
  <si>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</si>
  <si>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</si>
  <si>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</si>
  <si>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</si>
  <si>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</si>
  <si>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</si>
  <si>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</si>
  <si>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</si>
  <si>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(6) Other</t>
  </si>
  <si>
    <t xml:space="preserve">Input anticipated costs that don't fit into the other categories, such as food, gift cards for participants, etc.) List them individually on separate rows with a  brief description and estimated dollar amount. </t>
  </si>
  <si>
    <t>(7) Contracts</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</si>
  <si>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</si>
  <si>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</si>
  <si>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</si>
  <si>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</si>
  <si>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</si>
  <si>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</si>
  <si>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What percentage of the position's time will be funded through this request? For example, if you have an existing position that will be spending half their time working on this program area, supported by this funding, you would input 50%. If you are requesting funding for a brand new position that will be completely supported by this funding, you would input 100%.</t>
  </si>
  <si>
    <r>
      <t xml:space="preserve">Total Salary </t>
    </r>
    <r>
      <rPr>
        <b/>
        <i/>
        <sz val="8"/>
        <color indexed="8"/>
        <rFont val="Arial"/>
        <family val="2"/>
      </rPr>
      <t>(autopopulated from lines I13-I22 above)</t>
    </r>
  </si>
  <si>
    <t>Email Address, Phone Number:</t>
  </si>
  <si>
    <t xml:space="preserve">INSTRUCTIONS: This template is intended for those applying for only a single project / area of funding. A separate template is available for those proposing multiple projects in different program areas for funding. </t>
  </si>
  <si>
    <t xml:space="preserve">             OHA AY25 Budget Period (07/01/23 - 6/30/25)</t>
  </si>
  <si>
    <t>Environmental Public Health and Climate Change, Communicable Disease Prevention and/or Emergency Preparedness</t>
  </si>
  <si>
    <t>Lower Umatilla Basin Domestic Wells (LUBGWMA)</t>
  </si>
  <si>
    <t>Adolescent and School Health</t>
  </si>
  <si>
    <t>Commercial Tobacco Prevention</t>
  </si>
  <si>
    <t>Public Health Infrastructure</t>
  </si>
  <si>
    <t>How many months will this position be supported by this funding? The maximum length of time this funding can support a position is 24 months (07/01/23 - 6/30/25). However, you may be planning to create a new position but don't anticipate it being filled until 07/01/24; in that case, you would input 12 months</t>
  </si>
  <si>
    <t>Contact Information</t>
  </si>
  <si>
    <t>.67</t>
  </si>
  <si>
    <t>***EXAMPLE - Line Item Budget and Narrative Worksheet - EXAMPLE***</t>
  </si>
  <si>
    <t xml:space="preserve">INSTRUCTIONS: This template can capture multiple projects across different program areas of funding. Populate the corresponding budget tabs (worksheets) for the  project / program area you are requesting funding. The TOTAL funding your organization is requesting will automatically populate in section (10) of the Summary tab.  </t>
  </si>
  <si>
    <t xml:space="preserve">             OHA FY2024-25 Period (02/01/24 - 06/30/25)</t>
  </si>
  <si>
    <t>Kittens for Public Health</t>
  </si>
  <si>
    <t>Jessica Beltran</t>
  </si>
  <si>
    <t>jessicab@loveskittens.org</t>
  </si>
  <si>
    <t>1800-prr-meow</t>
  </si>
  <si>
    <t>Fax Number:</t>
  </si>
  <si>
    <t>503-123-4567</t>
  </si>
  <si>
    <t>More narrative examples below!!!</t>
  </si>
  <si>
    <t>Climate Adaptation, Communicable Disease Prevention and/or Emergency Preparedness</t>
  </si>
  <si>
    <t>Executive Director</t>
  </si>
  <si>
    <t>Project Advisor</t>
  </si>
  <si>
    <t>Project Advisor Assn't</t>
  </si>
  <si>
    <t>Executive Director will: oversee operations, finances, and proposed projects. Project advisor will: monitor progress of proposed project, develop project plans, and manage project resources. Project Advisor assistant will: gather and organize all information/data pertaining project,  track data, create information for community engagement, coordinate, attend meetings, distribute information and equipment for staff on this project.</t>
  </si>
  <si>
    <r>
      <t xml:space="preserve">Total Salary </t>
    </r>
    <r>
      <rPr>
        <b/>
        <i/>
        <sz val="8"/>
        <color indexed="8"/>
        <rFont val="Arial"/>
        <family val="2"/>
      </rPr>
      <t>(autopopulated from lines I10-I13 above)</t>
    </r>
  </si>
  <si>
    <t>Laptop ($1,500 ea x 3 staff members = $4,500); office computer (x1) = $550; office printer (x1) = $600; portable hotspot (x1) = $200; Smartsheet license ($7/month x 17 months = $119); Canva subscription ($10/month x 17 months = $170); Microsoft 365 Family license ($80/yr ~ $80/12 months x 17 months = $136). Laptops will be used by all personnel on this project, to work remote. Office computer will be for staff in office or to help clients being served by this program. Office printer will be used to print outreach and education materials. Portable hotspot will be used at offsite events. Canva will be used to design event flyers, outreach and education materials. Smartsheet license will be used to track data and create reports. Microsoft license will be used for word, excel to document information and data related to this program.</t>
  </si>
  <si>
    <t>Hosting 1 outreach event in Baker City. 3 employees will stay at hotel for 2 nights each event, $107/night ($107 x 2 nights x 3 employees). $59 per diem ($59 x 2 days x 3 employees). All 3 staff portland based, driving 311 miles there, 311 back home, (622 miles x 3 employees)</t>
  </si>
  <si>
    <t>.65</t>
  </si>
  <si>
    <t>Food for Baker City outreach and engament event. 30 participants, $35/person ($35 x 30)</t>
  </si>
  <si>
    <t>Gift cards for participants at Baker City outreach and engagement event. $50 gift card/person for 30 attendees ($50 x 30)</t>
  </si>
  <si>
    <r>
      <t>Bookkeeper (Michi Math Accountants LLC)-</t>
    </r>
    <r>
      <rPr>
        <sz val="10"/>
        <color rgb="FF000000"/>
        <rFont val="Arial"/>
        <family val="2"/>
      </rPr>
      <t>$50/hr, Accounting services, March 2024 to June 2025 (estimate 20 hrs/month x $50/hr x 17 months)</t>
    </r>
  </si>
  <si>
    <r>
      <t xml:space="preserve">Cool Cat Translation Services- </t>
    </r>
    <r>
      <rPr>
        <sz val="10"/>
        <color rgb="FF000000"/>
        <rFont val="Arial"/>
        <family val="2"/>
      </rPr>
      <t>$27/hr-contract of 137 hrs of translation services (Tongan/Samoan), June and July 2024</t>
    </r>
    <r>
      <rPr>
        <b/>
        <sz val="10"/>
        <color indexed="8"/>
        <rFont val="Arial"/>
        <family val="2"/>
      </rPr>
      <t xml:space="preserve"> </t>
    </r>
    <r>
      <rPr>
        <sz val="10"/>
        <color rgb="FF000000"/>
        <rFont val="Arial"/>
        <family val="2"/>
      </rPr>
      <t>($27/hr x 137hrs)</t>
    </r>
  </si>
  <si>
    <t>Additional Examples of Acceptable Budget Line Item Narratives:</t>
  </si>
  <si>
    <t>Category:</t>
  </si>
  <si>
    <t>Cost:</t>
  </si>
  <si>
    <t>Equipment:</t>
  </si>
  <si>
    <t>Laptop computers ($1200 ea x 3 staff = $3,600); printers ($100 ea x 2 staff = $200); desk chairs ($200 ea x 2 staff = $400)</t>
  </si>
  <si>
    <t>Travel:</t>
  </si>
  <si>
    <t>Hosting 1 event in Burns, Oregon. Hotel rooms ($145/night x 2 nights x 2 staff = $580); per diem ($57 per diem x 2 people x 2 days = $228); hotel + per diem = $808</t>
  </si>
  <si>
    <t>Other:</t>
  </si>
  <si>
    <t>Gift cards as an incentive ($100 per card X 3 events x 20 participants per event = $6,000</t>
  </si>
  <si>
    <t>Food/drinks: 5 focus groups for 6 people = $50/ focus group ($50 x 5 = $250)</t>
  </si>
  <si>
    <t>Contracts:</t>
  </si>
  <si>
    <t>Imaginary Grafficks, LLC will provide graphic design services for climate outreach activities (March 2024 to August 2024). Estimating $100 per hour at 15 hrs per month for 6 months. $100 x 15 hrs x 6 months = $9,000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</si>
</sst>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_(&quot;$&quot;* #,##0_);_(&quot;$&quot;* \(#,##0\);_(&quot;$&quot;* &quot;-&quot;??_);_(@_)"/>
  </numFmts>
  <fonts count="28" x14ac:knownFonts="1">
    <font>
      <sz val="14"/>
      <name val="Arial"/>
    </font>
    <font>
      <sz val="11"/>
      <color theme="1"/>
      <name val="Calibri"/>
      <family val="2"/>
      <scheme val="minor"/>
    </font>
    <font>
      <b/>
      <sz val="12"/>
      <name val="Arial"/>
      <family val="2"/>
    </font>
    <font>
      <sz val="10"/>
      <name val="Arial"/>
      <family val="2"/>
    </font>
    <font>
      <sz val="11"/>
      <color indexed="8"/>
      <name val="Arial"/>
      <family val="2"/>
    </font>
    <font>
      <b/>
      <sz val="11"/>
      <color indexed="8"/>
      <name val="Arial"/>
      <family val="2"/>
    </font>
    <font>
      <b/>
      <sz val="10"/>
      <name val="Arial"/>
      <family val="2"/>
    </font>
    <font>
      <i/>
      <sz val="10"/>
      <name val="Arial"/>
      <family val="2"/>
    </font>
    <font>
      <sz val="12"/>
      <name val="Arial"/>
      <family val="2"/>
    </font>
    <font>
      <sz val="10"/>
      <color indexed="8"/>
      <name val="Arial"/>
      <family val="2"/>
    </font>
    <font>
      <b/>
      <sz val="10"/>
      <color indexed="8"/>
      <name val="Arial"/>
      <family val="2"/>
    </font>
    <font>
      <b/>
      <sz val="8"/>
      <color indexed="8"/>
      <name val="Arial"/>
      <family val="2"/>
    </font>
    <font>
      <b/>
      <i/>
      <sz val="8"/>
      <color indexed="8"/>
      <name val="Arial"/>
      <family val="2"/>
    </font>
    <font>
      <sz val="8"/>
      <color indexed="8"/>
      <name val="Arial"/>
      <family val="2"/>
    </font>
    <font>
      <i/>
      <sz val="10"/>
      <color indexed="8"/>
      <name val="Arial"/>
      <family val="2"/>
    </font>
    <font>
      <sz val="7"/>
      <color indexed="8"/>
      <name val="Arial"/>
      <family val="2"/>
    </font>
    <font>
      <b/>
      <sz val="9"/>
      <color indexed="8"/>
      <name val="Arial"/>
      <family val="2"/>
    </font>
    <font>
      <sz val="8"/>
      <name val="Arial"/>
      <family val="2"/>
    </font>
    <font>
      <b/>
      <sz val="20"/>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
      <sz val="14"/>
      <name val="Arial"/>
      <family val="2"/>
    </font>
    <font>
      <u/>
      <sz val="14"/>
      <color theme="10"/>
      <name val="Arial"/>
      <family val="2"/>
    </font>
    <font>
      <b/>
      <sz val="12"/>
      <color rgb="FFFF0000"/>
      <name val="Arial"/>
      <family val="2"/>
    </font>
    <font>
      <b/>
      <sz val="22"/>
      <color rgb="FFFF0000"/>
      <name val="Arial"/>
      <family val="2"/>
    </font>
    <font>
      <sz val="10"/>
      <color rgb="FF000000"/>
      <name val="Arial"/>
      <family val="2"/>
    </font>
  </fonts>
  <fills count="10">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s>
  <borders count="1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64"/>
      </right>
      <top/>
      <bottom style="medium">
        <color indexed="8"/>
      </bottom>
      <diagonal/>
    </border>
    <border>
      <left style="medium">
        <color indexed="64"/>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medium">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style="medium">
        <color indexed="8"/>
      </left>
      <right/>
      <top/>
      <bottom style="medium">
        <color indexed="64"/>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style="medium">
        <color indexed="8"/>
      </right>
      <top/>
      <bottom/>
      <diagonal/>
    </border>
    <border>
      <left/>
      <right style="medium">
        <color indexed="8"/>
      </right>
      <top/>
      <bottom style="medium">
        <color indexed="64"/>
      </bottom>
      <diagonal/>
    </border>
    <border>
      <left style="medium">
        <color indexed="8"/>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8"/>
      </right>
      <top style="medium">
        <color indexed="8"/>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8"/>
      </right>
      <top style="medium">
        <color indexed="8"/>
      </top>
      <bottom/>
      <diagonal/>
    </border>
    <border>
      <left style="medium">
        <color indexed="8"/>
      </left>
      <right/>
      <top style="thin">
        <color indexed="64"/>
      </top>
      <bottom/>
      <diagonal/>
    </border>
    <border>
      <left/>
      <right/>
      <top style="thin">
        <color indexed="64"/>
      </top>
      <bottom/>
      <diagonal/>
    </border>
    <border>
      <left/>
      <right style="medium">
        <color indexed="8"/>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64"/>
      </left>
      <right style="medium">
        <color indexed="64"/>
      </right>
      <top/>
      <bottom style="thin">
        <color indexed="64"/>
      </bottom>
      <diagonal/>
    </border>
    <border>
      <left style="medium">
        <color indexed="8"/>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64"/>
      </left>
      <right style="medium">
        <color indexed="64"/>
      </right>
      <top style="thin">
        <color indexed="8"/>
      </top>
      <bottom style="medium">
        <color indexed="8"/>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indexed="8"/>
      </bottom>
      <diagonal/>
    </border>
    <border>
      <left style="medium">
        <color indexed="8"/>
      </left>
      <right style="medium">
        <color indexed="64"/>
      </right>
      <top style="medium">
        <color indexed="8"/>
      </top>
      <bottom/>
      <diagonal/>
    </border>
    <border>
      <left style="medium">
        <color indexed="64"/>
      </left>
      <right/>
      <top style="medium">
        <color indexed="8"/>
      </top>
      <bottom/>
      <diagonal/>
    </border>
    <border>
      <left style="medium">
        <color indexed="64"/>
      </left>
      <right style="medium">
        <color indexed="64"/>
      </right>
      <top style="medium">
        <color indexed="8"/>
      </top>
      <bottom/>
      <diagonal/>
    </border>
    <border>
      <left style="medium">
        <color indexed="64"/>
      </left>
      <right/>
      <top/>
      <bottom style="medium">
        <color indexed="8"/>
      </bottom>
      <diagonal/>
    </border>
    <border>
      <left/>
      <right style="medium">
        <color indexed="64"/>
      </right>
      <top style="medium">
        <color indexed="8"/>
      </top>
      <bottom/>
      <diagonal/>
    </border>
    <border>
      <left style="medium">
        <color indexed="64"/>
      </left>
      <right style="medium">
        <color indexed="8"/>
      </right>
      <top style="medium">
        <color indexed="8"/>
      </top>
      <bottom style="medium">
        <color indexed="8"/>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64"/>
      </right>
      <top style="thin">
        <color indexed="8"/>
      </top>
      <bottom style="thin">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s>
  <cellStyleXfs count="5">
    <xf numFmtId="0" fontId="0" fillId="0" borderId="0"/>
    <xf numFmtId="0" fontId="1" fillId="0" borderId="0"/>
    <xf numFmtId="0" fontId="23" fillId="0" borderId="0"/>
    <xf numFmtId="0" fontId="24" fillId="0" borderId="0" applyNumberFormat="0" applyFill="0" applyBorder="0" applyAlignment="0" applyProtection="0"/>
    <xf numFmtId="44" fontId="23" fillId="0" borderId="0" applyFont="0" applyFill="0" applyBorder="0" applyAlignment="0" applyProtection="0"/>
  </cellStyleXfs>
  <cellXfs count="451">
    <xf numFmtId="0" fontId="0" fillId="0" borderId="0" xfId="0"/>
    <xf numFmtId="0" fontId="2" fillId="0" borderId="0" xfId="0" applyFont="1" applyAlignment="1">
      <alignment horizontal="center"/>
    </xf>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wrapText="1"/>
    </xf>
    <xf numFmtId="0" fontId="9" fillId="0" borderId="2"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0" borderId="17" xfId="0" applyFont="1" applyBorder="1" applyAlignment="1">
      <alignment horizontal="center" vertical="top" wrapText="1"/>
    </xf>
    <xf numFmtId="10" fontId="9" fillId="0" borderId="18" xfId="0" applyNumberFormat="1" applyFont="1" applyBorder="1" applyAlignment="1" applyProtection="1">
      <alignment horizontal="center" wrapText="1"/>
      <protection locked="0"/>
    </xf>
    <xf numFmtId="0" fontId="9" fillId="0" borderId="19" xfId="0" applyFont="1" applyBorder="1" applyAlignment="1" applyProtection="1">
      <alignment horizontal="center" wrapText="1"/>
      <protection locked="0"/>
    </xf>
    <xf numFmtId="4" fontId="9" fillId="3" borderId="20" xfId="0" applyNumberFormat="1" applyFont="1" applyFill="1" applyBorder="1" applyAlignment="1">
      <alignment wrapText="1"/>
    </xf>
    <xf numFmtId="10" fontId="9" fillId="0" borderId="21" xfId="0" applyNumberFormat="1" applyFont="1" applyBorder="1" applyAlignment="1" applyProtection="1">
      <alignment horizontal="center" wrapText="1"/>
      <protection locked="0"/>
    </xf>
    <xf numFmtId="10" fontId="9" fillId="0" borderId="22" xfId="0" applyNumberFormat="1" applyFont="1" applyBorder="1" applyAlignment="1" applyProtection="1">
      <alignment horizontal="center" wrapText="1"/>
      <protection locked="0"/>
    </xf>
    <xf numFmtId="10" fontId="9" fillId="0" borderId="23" xfId="0" applyNumberFormat="1" applyFont="1" applyBorder="1" applyAlignment="1" applyProtection="1">
      <alignment horizontal="center" wrapText="1"/>
      <protection locked="0"/>
    </xf>
    <xf numFmtId="0" fontId="9" fillId="0" borderId="23" xfId="0" applyFont="1" applyBorder="1" applyAlignment="1" applyProtection="1">
      <alignment horizontal="center" wrapText="1"/>
      <protection locked="0"/>
    </xf>
    <xf numFmtId="4" fontId="9" fillId="0" borderId="24" xfId="0" applyNumberFormat="1" applyFont="1" applyBorder="1" applyAlignment="1">
      <alignment wrapText="1"/>
    </xf>
    <xf numFmtId="8" fontId="9" fillId="3" borderId="26" xfId="0" applyNumberFormat="1" applyFont="1" applyFill="1" applyBorder="1" applyAlignment="1">
      <alignment vertical="top" wrapText="1"/>
    </xf>
    <xf numFmtId="0" fontId="11" fillId="2" borderId="33"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9" fillId="0" borderId="38" xfId="0" applyFont="1" applyBorder="1" applyAlignment="1">
      <alignment horizontal="center" vertical="top"/>
    </xf>
    <xf numFmtId="10" fontId="9" fillId="0" borderId="39" xfId="0" applyNumberFormat="1" applyFont="1" applyBorder="1" applyAlignment="1" applyProtection="1">
      <alignment vertical="top" wrapText="1"/>
      <protection locked="0"/>
    </xf>
    <xf numFmtId="0" fontId="13" fillId="0" borderId="40" xfId="0" applyFont="1" applyBorder="1" applyAlignment="1">
      <alignment horizontal="center" wrapText="1"/>
    </xf>
    <xf numFmtId="4" fontId="9" fillId="3" borderId="38" xfId="0" applyNumberFormat="1" applyFont="1" applyFill="1" applyBorder="1" applyAlignment="1">
      <alignment vertical="top" wrapText="1"/>
    </xf>
    <xf numFmtId="4" fontId="9" fillId="3" borderId="41" xfId="0" applyNumberFormat="1" applyFont="1" applyFill="1" applyBorder="1" applyAlignment="1">
      <alignment vertical="top" wrapText="1"/>
    </xf>
    <xf numFmtId="10" fontId="9" fillId="0" borderId="42" xfId="0" applyNumberFormat="1" applyFont="1" applyBorder="1" applyAlignment="1" applyProtection="1">
      <alignment vertical="top" wrapText="1"/>
      <protection locked="0"/>
    </xf>
    <xf numFmtId="0" fontId="13" fillId="0" borderId="42" xfId="0" applyFont="1" applyBorder="1" applyAlignment="1">
      <alignment horizontal="center" wrapText="1"/>
    </xf>
    <xf numFmtId="4" fontId="9" fillId="0" borderId="43" xfId="0" applyNumberFormat="1" applyFont="1" applyBorder="1" applyAlignment="1">
      <alignment vertical="top" wrapText="1"/>
    </xf>
    <xf numFmtId="165" fontId="9" fillId="3" borderId="47" xfId="0" applyNumberFormat="1" applyFont="1" applyFill="1" applyBorder="1" applyAlignment="1">
      <alignment vertical="top" wrapText="1"/>
    </xf>
    <xf numFmtId="164" fontId="9" fillId="0" borderId="51" xfId="0" applyNumberFormat="1" applyFont="1" applyBorder="1" applyAlignment="1" applyProtection="1">
      <alignment wrapText="1"/>
      <protection locked="0"/>
    </xf>
    <xf numFmtId="164" fontId="9" fillId="0" borderId="58" xfId="0" applyNumberFormat="1" applyFont="1" applyBorder="1" applyAlignment="1" applyProtection="1">
      <alignment vertical="center" wrapText="1"/>
      <protection locked="0"/>
    </xf>
    <xf numFmtId="0" fontId="13" fillId="2" borderId="29" xfId="0" applyFont="1" applyFill="1" applyBorder="1" applyAlignment="1">
      <alignment horizontal="left" vertical="center" wrapText="1"/>
    </xf>
    <xf numFmtId="164" fontId="13" fillId="2" borderId="62" xfId="0" applyNumberFormat="1" applyFont="1" applyFill="1" applyBorder="1" applyAlignment="1">
      <alignment horizontal="center" vertical="center" wrapText="1"/>
    </xf>
    <xf numFmtId="0" fontId="17" fillId="0" borderId="71" xfId="0" applyFont="1" applyBorder="1" applyAlignment="1">
      <alignment horizontal="left" vertical="center"/>
    </xf>
    <xf numFmtId="164" fontId="9" fillId="3" borderId="72" xfId="0" applyNumberFormat="1" applyFont="1" applyFill="1" applyBorder="1" applyAlignment="1">
      <alignment vertical="top" wrapText="1"/>
    </xf>
    <xf numFmtId="0" fontId="17" fillId="0" borderId="73" xfId="0" applyFont="1" applyBorder="1" applyAlignment="1">
      <alignment horizontal="left" vertical="center"/>
    </xf>
    <xf numFmtId="0" fontId="13" fillId="0" borderId="73" xfId="0" applyFont="1" applyBorder="1" applyAlignment="1">
      <alignment horizontal="left" vertical="center" wrapText="1"/>
    </xf>
    <xf numFmtId="0" fontId="13" fillId="0" borderId="74" xfId="0" applyFont="1" applyBorder="1" applyAlignment="1">
      <alignment horizontal="left" vertical="center" wrapText="1"/>
    </xf>
    <xf numFmtId="0" fontId="17" fillId="0" borderId="56" xfId="0" applyFont="1" applyBorder="1" applyAlignment="1">
      <alignment horizontal="center" vertical="center"/>
    </xf>
    <xf numFmtId="0" fontId="17" fillId="0" borderId="75" xfId="0" applyFont="1" applyBorder="1" applyAlignment="1" applyProtection="1">
      <alignment horizontal="center" vertical="center"/>
      <protection locked="0"/>
    </xf>
    <xf numFmtId="49" fontId="17" fillId="0" borderId="74" xfId="0" applyNumberFormat="1" applyFont="1" applyBorder="1" applyAlignment="1">
      <alignment horizontal="center" vertical="center"/>
    </xf>
    <xf numFmtId="164" fontId="9" fillId="3" borderId="74" xfId="0" applyNumberFormat="1" applyFont="1" applyFill="1" applyBorder="1" applyAlignment="1">
      <alignment horizontal="right" vertical="center"/>
    </xf>
    <xf numFmtId="164" fontId="9" fillId="0" borderId="79" xfId="0" applyNumberFormat="1" applyFont="1" applyBorder="1" applyAlignment="1" applyProtection="1">
      <alignment vertical="top" wrapText="1"/>
      <protection locked="0"/>
    </xf>
    <xf numFmtId="164" fontId="9" fillId="0" borderId="82" xfId="0" applyNumberFormat="1" applyFont="1" applyBorder="1" applyAlignment="1" applyProtection="1">
      <alignment vertical="top" wrapText="1"/>
      <protection locked="0"/>
    </xf>
    <xf numFmtId="164" fontId="9" fillId="0" borderId="86" xfId="0" applyNumberFormat="1" applyFont="1" applyBorder="1" applyAlignment="1" applyProtection="1">
      <alignment vertical="top" wrapText="1"/>
      <protection locked="0"/>
    </xf>
    <xf numFmtId="0" fontId="9" fillId="0" borderId="0" xfId="0" applyFont="1" applyAlignment="1">
      <alignment horizontal="left" vertical="top" wrapText="1"/>
    </xf>
    <xf numFmtId="0" fontId="9" fillId="0" borderId="0" xfId="0" applyFont="1" applyAlignment="1">
      <alignment vertical="top" wrapText="1"/>
    </xf>
    <xf numFmtId="6" fontId="10" fillId="0" borderId="0" xfId="0" applyNumberFormat="1" applyFont="1" applyAlignment="1">
      <alignment wrapText="1"/>
    </xf>
    <xf numFmtId="0" fontId="1" fillId="0" borderId="0" xfId="1"/>
    <xf numFmtId="0" fontId="1" fillId="0" borderId="0" xfId="1" applyAlignment="1">
      <alignment wrapText="1"/>
    </xf>
    <xf numFmtId="0" fontId="1" fillId="0" borderId="92" xfId="1" applyBorder="1"/>
    <xf numFmtId="0" fontId="1" fillId="0" borderId="14" xfId="1" applyBorder="1"/>
    <xf numFmtId="0" fontId="1" fillId="0" borderId="14" xfId="1" applyBorder="1" applyAlignment="1">
      <alignment wrapText="1"/>
    </xf>
    <xf numFmtId="0" fontId="1" fillId="0" borderId="93" xfId="1" applyBorder="1"/>
    <xf numFmtId="0" fontId="1" fillId="0" borderId="94" xfId="1" applyBorder="1"/>
    <xf numFmtId="0" fontId="19" fillId="4" borderId="0" xfId="1" applyFont="1" applyFill="1" applyAlignment="1">
      <alignment horizontal="left" vertical="top"/>
    </xf>
    <xf numFmtId="0" fontId="1" fillId="0" borderId="95" xfId="1" applyBorder="1"/>
    <xf numFmtId="0" fontId="19" fillId="6" borderId="0" xfId="1" applyFont="1" applyFill="1"/>
    <xf numFmtId="0" fontId="1" fillId="0" borderId="7" xfId="1" applyBorder="1"/>
    <xf numFmtId="0" fontId="1" fillId="0" borderId="97" xfId="1" applyBorder="1"/>
    <xf numFmtId="0" fontId="20" fillId="0" borderId="0" xfId="1" applyFont="1" applyAlignment="1">
      <alignment horizontal="left" vertical="top"/>
    </xf>
    <xf numFmtId="0" fontId="20" fillId="0" borderId="0" xfId="1" applyFont="1" applyAlignment="1">
      <alignment horizontal="left" vertical="top" wrapText="1"/>
    </xf>
    <xf numFmtId="0" fontId="21" fillId="5" borderId="64" xfId="1" applyFont="1" applyFill="1" applyBorder="1" applyAlignment="1">
      <alignment horizontal="left" vertical="top"/>
    </xf>
    <xf numFmtId="0" fontId="20" fillId="5" borderId="65" xfId="1" applyFont="1" applyFill="1" applyBorder="1" applyAlignment="1">
      <alignment horizontal="left" vertical="top" wrapText="1"/>
    </xf>
    <xf numFmtId="0" fontId="21" fillId="0" borderId="90" xfId="1" applyFont="1" applyBorder="1" applyAlignment="1">
      <alignment horizontal="left" vertical="top"/>
    </xf>
    <xf numFmtId="0" fontId="20" fillId="0" borderId="91" xfId="1" applyFont="1" applyBorder="1" applyAlignment="1">
      <alignment horizontal="left" vertical="top" wrapText="1"/>
    </xf>
    <xf numFmtId="0" fontId="21" fillId="5" borderId="90" xfId="1" applyFont="1" applyFill="1" applyBorder="1" applyAlignment="1">
      <alignment horizontal="left" vertical="top"/>
    </xf>
    <xf numFmtId="0" fontId="20" fillId="5" borderId="91" xfId="1" applyFont="1" applyFill="1" applyBorder="1" applyAlignment="1">
      <alignment horizontal="left" vertical="top" wrapText="1"/>
    </xf>
    <xf numFmtId="0" fontId="20" fillId="0" borderId="91" xfId="1" applyFont="1" applyBorder="1" applyAlignment="1">
      <alignment horizontal="left" vertical="top" wrapText="1" indent="2"/>
    </xf>
    <xf numFmtId="0" fontId="20" fillId="0" borderId="69" xfId="1" applyFont="1" applyBorder="1" applyAlignment="1">
      <alignment horizontal="left" vertical="top" wrapText="1" indent="2"/>
    </xf>
    <xf numFmtId="0" fontId="20" fillId="0" borderId="0" xfId="1" applyFont="1"/>
    <xf numFmtId="0" fontId="20" fillId="0" borderId="0" xfId="1" applyFont="1" applyAlignment="1">
      <alignment wrapText="1"/>
    </xf>
    <xf numFmtId="0" fontId="21" fillId="7" borderId="64" xfId="1" applyFont="1" applyFill="1" applyBorder="1" applyAlignment="1">
      <alignment horizontal="left" vertical="top"/>
    </xf>
    <xf numFmtId="0" fontId="20" fillId="7" borderId="65" xfId="1" applyFont="1" applyFill="1" applyBorder="1" applyAlignment="1">
      <alignment horizontal="left" vertical="top" wrapText="1"/>
    </xf>
    <xf numFmtId="0" fontId="22" fillId="0" borderId="90" xfId="1" applyFont="1" applyBorder="1" applyAlignment="1">
      <alignment horizontal="left" vertical="top" indent="4"/>
    </xf>
    <xf numFmtId="0" fontId="22" fillId="7" borderId="90" xfId="1" applyFont="1" applyFill="1" applyBorder="1" applyAlignment="1">
      <alignment horizontal="left" vertical="top" indent="4"/>
    </xf>
    <xf numFmtId="0" fontId="20" fillId="7" borderId="91" xfId="1" applyFont="1" applyFill="1" applyBorder="1" applyAlignment="1">
      <alignment horizontal="left" vertical="top" wrapText="1" indent="2"/>
    </xf>
    <xf numFmtId="0" fontId="22" fillId="0" borderId="67" xfId="1" applyFont="1" applyBorder="1" applyAlignment="1">
      <alignment horizontal="left" vertical="top" indent="4"/>
    </xf>
    <xf numFmtId="0" fontId="21" fillId="0" borderId="0" xfId="1" applyFont="1" applyAlignment="1">
      <alignment horizontal="left" vertical="top"/>
    </xf>
    <xf numFmtId="0" fontId="21" fillId="7" borderId="40" xfId="1" applyFont="1" applyFill="1" applyBorder="1" applyAlignment="1">
      <alignment horizontal="left" vertical="top"/>
    </xf>
    <xf numFmtId="0" fontId="20" fillId="7" borderId="96" xfId="1" applyFont="1" applyFill="1" applyBorder="1" applyAlignment="1">
      <alignment horizontal="left" vertical="top" wrapText="1"/>
    </xf>
    <xf numFmtId="0" fontId="22" fillId="7" borderId="67" xfId="1" applyFont="1" applyFill="1" applyBorder="1" applyAlignment="1">
      <alignment horizontal="left" vertical="top" indent="4"/>
    </xf>
    <xf numFmtId="0" fontId="20" fillId="7" borderId="69" xfId="1" applyFont="1" applyFill="1" applyBorder="1" applyAlignment="1">
      <alignment horizontal="left" vertical="top" wrapText="1" indent="2"/>
    </xf>
    <xf numFmtId="0" fontId="20" fillId="0" borderId="8" xfId="1" applyFont="1" applyBorder="1"/>
    <xf numFmtId="0" fontId="20" fillId="0" borderId="8" xfId="1" applyFont="1" applyBorder="1" applyAlignment="1">
      <alignment wrapText="1"/>
    </xf>
    <xf numFmtId="0" fontId="20" fillId="5" borderId="69" xfId="1" applyFont="1" applyFill="1" applyBorder="1" applyAlignment="1">
      <alignment horizontal="left" vertical="top" wrapText="1" indent="2"/>
    </xf>
    <xf numFmtId="0" fontId="23" fillId="0" borderId="0" xfId="0" applyFont="1"/>
    <xf numFmtId="0" fontId="17" fillId="0" borderId="74" xfId="0" applyFont="1" applyBorder="1" applyAlignment="1">
      <alignment horizontal="center" vertical="center"/>
    </xf>
    <xf numFmtId="0" fontId="11" fillId="2" borderId="15" xfId="0" applyFont="1" applyFill="1" applyBorder="1" applyAlignment="1">
      <alignment horizontal="center" vertical="center" wrapText="1"/>
    </xf>
    <xf numFmtId="0" fontId="20" fillId="5" borderId="91" xfId="1" applyFont="1" applyFill="1" applyBorder="1" applyAlignment="1">
      <alignment horizontal="left" vertical="top" wrapText="1" indent="2"/>
    </xf>
    <xf numFmtId="0" fontId="20" fillId="0" borderId="91" xfId="1" applyFont="1" applyFill="1" applyBorder="1" applyAlignment="1">
      <alignment horizontal="left" vertical="top" wrapText="1" indent="2"/>
    </xf>
    <xf numFmtId="0" fontId="20" fillId="0" borderId="91" xfId="1" applyFont="1" applyFill="1" applyBorder="1" applyAlignment="1">
      <alignment horizontal="left" vertical="top" wrapText="1"/>
    </xf>
    <xf numFmtId="0" fontId="10" fillId="0" borderId="58" xfId="0" applyFont="1" applyBorder="1" applyAlignment="1">
      <alignment vertical="top" wrapText="1"/>
    </xf>
    <xf numFmtId="0" fontId="10" fillId="0" borderId="59" xfId="0" applyFont="1" applyBorder="1" applyAlignment="1">
      <alignment horizontal="right" wrapText="1"/>
    </xf>
    <xf numFmtId="0" fontId="9" fillId="0" borderId="10" xfId="0" applyFont="1" applyBorder="1" applyAlignment="1">
      <alignment horizontal="left" vertical="top" wrapText="1"/>
    </xf>
    <xf numFmtId="6" fontId="10" fillId="3" borderId="59" xfId="0" applyNumberFormat="1" applyFont="1" applyFill="1" applyBorder="1" applyAlignment="1">
      <alignment wrapText="1"/>
    </xf>
    <xf numFmtId="0" fontId="9" fillId="0" borderId="107" xfId="0" applyFont="1" applyBorder="1" applyAlignment="1">
      <alignment horizontal="left" vertical="top" wrapText="1"/>
    </xf>
    <xf numFmtId="0" fontId="9" fillId="0" borderId="7" xfId="0" applyFont="1" applyBorder="1" applyAlignment="1">
      <alignment horizontal="left" vertical="top" wrapText="1"/>
    </xf>
    <xf numFmtId="6" fontId="10" fillId="3" borderId="97" xfId="0" applyNumberFormat="1" applyFont="1" applyFill="1" applyBorder="1" applyAlignment="1">
      <alignment wrapText="1"/>
    </xf>
    <xf numFmtId="0" fontId="18" fillId="0" borderId="1" xfId="1" applyFont="1" applyBorder="1"/>
    <xf numFmtId="0" fontId="18" fillId="0" borderId="2" xfId="1" applyFont="1" applyBorder="1"/>
    <xf numFmtId="0" fontId="18" fillId="0" borderId="4" xfId="1" applyFont="1" applyBorder="1"/>
    <xf numFmtId="0" fontId="21" fillId="0" borderId="90" xfId="1" applyFont="1" applyBorder="1" applyAlignment="1">
      <alignment horizontal="left" vertical="top"/>
    </xf>
    <xf numFmtId="0" fontId="21" fillId="0" borderId="67" xfId="1" applyFont="1" applyBorder="1" applyAlignment="1">
      <alignment horizontal="left" vertical="top"/>
    </xf>
    <xf numFmtId="0" fontId="9" fillId="0" borderId="103" xfId="0" applyFont="1" applyBorder="1" applyAlignment="1">
      <alignment horizontal="left" vertical="top" wrapText="1"/>
    </xf>
    <xf numFmtId="0" fontId="9" fillId="0" borderId="94" xfId="0" applyFont="1" applyBorder="1" applyAlignment="1">
      <alignment horizontal="left" vertical="top" wrapText="1"/>
    </xf>
    <xf numFmtId="0" fontId="9" fillId="0" borderId="105" xfId="0" applyFont="1" applyBorder="1" applyAlignment="1">
      <alignment horizontal="left" vertical="top" wrapText="1"/>
    </xf>
    <xf numFmtId="0" fontId="10" fillId="0" borderId="76" xfId="0" applyFont="1" applyBorder="1" applyAlignment="1">
      <alignment vertical="top" wrapText="1"/>
    </xf>
    <xf numFmtId="0" fontId="10" fillId="0" borderId="77" xfId="0" applyFont="1" applyBorder="1" applyAlignment="1">
      <alignment vertical="top" wrapText="1"/>
    </xf>
    <xf numFmtId="0" fontId="10" fillId="0" borderId="78" xfId="0" applyFont="1" applyBorder="1" applyAlignment="1">
      <alignment vertical="top" wrapText="1"/>
    </xf>
    <xf numFmtId="0" fontId="9" fillId="0" borderId="37" xfId="0" applyFont="1" applyBorder="1" applyAlignment="1">
      <alignment horizontal="left" vertical="top" wrapText="1"/>
    </xf>
    <xf numFmtId="0" fontId="9" fillId="0" borderId="6" xfId="0" applyFont="1" applyBorder="1" applyAlignment="1">
      <alignment horizontal="lef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17" fillId="0" borderId="64"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protection locked="0"/>
    </xf>
    <xf numFmtId="0" fontId="17" fillId="0" borderId="54" xfId="0" applyFont="1" applyBorder="1" applyAlignment="1" applyProtection="1">
      <alignment horizontal="left" vertical="center"/>
      <protection locked="0"/>
    </xf>
    <xf numFmtId="0" fontId="17" fillId="0" borderId="55" xfId="0" applyFont="1" applyBorder="1" applyAlignment="1" applyProtection="1">
      <alignment horizontal="left" vertical="center"/>
      <protection locked="0"/>
    </xf>
    <xf numFmtId="0" fontId="17" fillId="0" borderId="67" xfId="0" applyFont="1" applyBorder="1" applyAlignment="1" applyProtection="1">
      <alignment horizontal="left" vertical="center"/>
      <protection locked="0"/>
    </xf>
    <xf numFmtId="0" fontId="17" fillId="0" borderId="68" xfId="0" applyFont="1" applyBorder="1" applyAlignment="1" applyProtection="1">
      <alignment horizontal="left" vertical="center"/>
      <protection locked="0"/>
    </xf>
    <xf numFmtId="0" fontId="17" fillId="0" borderId="70" xfId="0" applyFont="1" applyBorder="1" applyAlignment="1" applyProtection="1">
      <alignment horizontal="left" vertical="center"/>
      <protection locked="0"/>
    </xf>
    <xf numFmtId="0" fontId="17" fillId="0" borderId="39" xfId="0" applyFont="1" applyBorder="1" applyAlignment="1" applyProtection="1">
      <alignment horizontal="left" vertical="top"/>
      <protection locked="0"/>
    </xf>
    <xf numFmtId="0" fontId="17" fillId="0" borderId="40" xfId="0" applyFont="1" applyBorder="1" applyAlignment="1" applyProtection="1">
      <alignment horizontal="left" vertical="top"/>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6" fillId="0" borderId="0" xfId="0" applyFont="1" applyAlignment="1">
      <alignment horizontal="center"/>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horizontal="left" vertical="top" wrapText="1"/>
    </xf>
    <xf numFmtId="0" fontId="9" fillId="0" borderId="32" xfId="0" applyFont="1" applyBorder="1" applyAlignment="1">
      <alignment horizontal="center" vertical="center"/>
    </xf>
    <xf numFmtId="0" fontId="9" fillId="0" borderId="87"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Border="1" applyAlignment="1">
      <alignment horizontal="center" vertical="center"/>
    </xf>
    <xf numFmtId="10" fontId="9" fillId="0" borderId="88" xfId="0" applyNumberFormat="1" applyFont="1" applyBorder="1" applyAlignment="1" applyProtection="1">
      <alignment horizontal="center" vertical="center" wrapText="1"/>
      <protection locked="0"/>
    </xf>
    <xf numFmtId="10" fontId="9" fillId="0" borderId="89" xfId="0" applyNumberFormat="1" applyFont="1" applyBorder="1" applyAlignment="1" applyProtection="1">
      <alignment horizontal="center" vertical="center" wrapText="1"/>
      <protection locked="0"/>
    </xf>
    <xf numFmtId="10" fontId="9" fillId="0" borderId="90" xfId="0" applyNumberFormat="1" applyFont="1" applyBorder="1" applyAlignment="1" applyProtection="1">
      <alignment horizontal="center" vertical="center" wrapText="1"/>
      <protection locked="0"/>
    </xf>
    <xf numFmtId="10" fontId="9" fillId="0" borderId="91" xfId="0" applyNumberFormat="1" applyFont="1" applyBorder="1" applyAlignment="1" applyProtection="1">
      <alignment horizontal="center" vertical="center" wrapText="1"/>
      <protection locked="0"/>
    </xf>
    <xf numFmtId="164" fontId="10" fillId="3" borderId="88" xfId="0" applyNumberFormat="1" applyFont="1" applyFill="1" applyBorder="1" applyAlignment="1" applyProtection="1">
      <alignment horizontal="center" vertical="center" wrapText="1"/>
    </xf>
    <xf numFmtId="164" fontId="10" fillId="3" borderId="87" xfId="0" applyNumberFormat="1" applyFont="1" applyFill="1" applyBorder="1" applyAlignment="1" applyProtection="1">
      <alignment horizontal="center" vertical="center" wrapText="1"/>
    </xf>
    <xf numFmtId="164" fontId="10" fillId="3" borderId="52" xfId="0" applyNumberFormat="1" applyFont="1" applyFill="1" applyBorder="1" applyAlignment="1" applyProtection="1">
      <alignment horizontal="center" vertical="center" wrapText="1"/>
    </xf>
    <xf numFmtId="164" fontId="10" fillId="3" borderId="90" xfId="0" applyNumberFormat="1" applyFont="1" applyFill="1" applyBorder="1" applyAlignment="1" applyProtection="1">
      <alignment horizontal="center" vertical="center" wrapText="1"/>
    </xf>
    <xf numFmtId="164" fontId="10" fillId="3" borderId="0" xfId="0" applyNumberFormat="1" applyFont="1" applyFill="1" applyBorder="1" applyAlignment="1" applyProtection="1">
      <alignment horizontal="center" vertical="center" wrapText="1"/>
    </xf>
    <xf numFmtId="164" fontId="10" fillId="3" borderId="30" xfId="0" applyNumberFormat="1" applyFont="1" applyFill="1" applyBorder="1" applyAlignment="1" applyProtection="1">
      <alignment horizontal="center" vertical="center" wrapText="1"/>
    </xf>
    <xf numFmtId="6" fontId="10" fillId="3" borderId="102" xfId="0" applyNumberFormat="1" applyFont="1" applyFill="1" applyBorder="1" applyAlignment="1">
      <alignment horizontal="right" wrapText="1"/>
    </xf>
    <xf numFmtId="6" fontId="10" fillId="3" borderId="9" xfId="0" applyNumberFormat="1" applyFont="1" applyFill="1" applyBorder="1" applyAlignment="1">
      <alignment horizontal="right" wrapText="1"/>
    </xf>
    <xf numFmtId="6" fontId="10" fillId="3" borderId="102" xfId="0" applyNumberFormat="1" applyFont="1" applyFill="1" applyBorder="1" applyAlignment="1">
      <alignment wrapText="1"/>
    </xf>
    <xf numFmtId="6" fontId="10" fillId="3" borderId="95" xfId="0" applyNumberFormat="1" applyFont="1" applyFill="1" applyBorder="1" applyAlignment="1">
      <alignment wrapText="1"/>
    </xf>
    <xf numFmtId="6" fontId="10" fillId="3" borderId="59" xfId="0" applyNumberFormat="1" applyFont="1" applyFill="1" applyBorder="1" applyAlignment="1">
      <alignment wrapText="1"/>
    </xf>
    <xf numFmtId="0" fontId="10" fillId="0" borderId="17" xfId="0" applyFont="1" applyBorder="1" applyAlignment="1" applyProtection="1">
      <alignment horizontal="left" vertical="top" wrapText="1"/>
      <protection locked="0"/>
    </xf>
    <xf numFmtId="0" fontId="10" fillId="0" borderId="83" xfId="0" applyFont="1" applyBorder="1" applyAlignment="1" applyProtection="1">
      <alignment horizontal="left" vertical="top" wrapText="1"/>
      <protection locked="0"/>
    </xf>
    <xf numFmtId="0" fontId="10" fillId="0" borderId="84" xfId="0" applyFont="1" applyBorder="1" applyAlignment="1" applyProtection="1">
      <alignment horizontal="left" vertical="top" wrapText="1"/>
      <protection locked="0"/>
    </xf>
    <xf numFmtId="0" fontId="10" fillId="0" borderId="85" xfId="0" applyFont="1" applyBorder="1" applyAlignment="1" applyProtection="1">
      <alignment horizontal="left" vertical="top" wrapText="1"/>
      <protection locked="0"/>
    </xf>
    <xf numFmtId="0" fontId="9" fillId="0" borderId="79" xfId="0" applyFont="1" applyBorder="1" applyAlignment="1" applyProtection="1">
      <alignment horizontal="left" vertical="top" wrapText="1"/>
      <protection locked="0"/>
    </xf>
    <xf numFmtId="0" fontId="9" fillId="0" borderId="80" xfId="0" applyFont="1" applyBorder="1" applyAlignment="1" applyProtection="1">
      <alignment horizontal="left" vertical="top" wrapText="1"/>
      <protection locked="0"/>
    </xf>
    <xf numFmtId="0" fontId="9" fillId="0" borderId="81" xfId="0" applyFont="1" applyBorder="1" applyAlignment="1" applyProtection="1">
      <alignment horizontal="left" vertical="top" wrapText="1"/>
      <protection locked="0"/>
    </xf>
    <xf numFmtId="0" fontId="17" fillId="0" borderId="74" xfId="0" applyFont="1" applyBorder="1" applyAlignment="1">
      <alignment horizontal="center" vertical="center"/>
    </xf>
    <xf numFmtId="6" fontId="10" fillId="3" borderId="106" xfId="0" applyNumberFormat="1" applyFont="1" applyFill="1" applyBorder="1" applyAlignment="1">
      <alignment horizontal="right" wrapText="1"/>
    </xf>
    <xf numFmtId="6" fontId="10" fillId="3" borderId="5" xfId="0" applyNumberFormat="1" applyFont="1" applyFill="1" applyBorder="1" applyAlignment="1">
      <alignment horizontal="right" wrapText="1"/>
    </xf>
    <xf numFmtId="0" fontId="13" fillId="0" borderId="53" xfId="0" applyFont="1" applyBorder="1" applyAlignment="1">
      <alignment horizontal="left" vertical="top" wrapText="1"/>
    </xf>
    <xf numFmtId="0" fontId="13" fillId="0" borderId="11" xfId="0" applyFont="1" applyBorder="1" applyAlignment="1">
      <alignment horizontal="left" vertical="top" wrapText="1"/>
    </xf>
    <xf numFmtId="0" fontId="13" fillId="0" borderId="54" xfId="0" applyFont="1" applyBorder="1" applyAlignment="1" applyProtection="1">
      <alignment horizontal="left" vertical="top" wrapText="1"/>
      <protection locked="0"/>
    </xf>
    <xf numFmtId="0" fontId="13" fillId="0" borderId="5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0" fillId="0" borderId="56" xfId="0" applyFont="1" applyBorder="1" applyAlignment="1">
      <alignment horizontal="left" vertical="top" wrapText="1"/>
    </xf>
    <xf numFmtId="0" fontId="10" fillId="0" borderId="57" xfId="0" applyFont="1" applyBorder="1" applyAlignment="1">
      <alignment horizontal="left" vertical="top" wrapText="1"/>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59" xfId="0" applyFont="1" applyBorder="1" applyAlignment="1">
      <alignment horizontal="left" vertical="top"/>
    </xf>
    <xf numFmtId="6" fontId="10" fillId="3" borderId="106" xfId="0" applyNumberFormat="1" applyFont="1" applyFill="1" applyBorder="1" applyAlignment="1">
      <alignment wrapText="1"/>
    </xf>
    <xf numFmtId="6" fontId="10" fillId="3" borderId="5" xfId="0" applyNumberFormat="1" applyFont="1" applyFill="1" applyBorder="1" applyAlignment="1">
      <alignment wrapText="1"/>
    </xf>
    <xf numFmtId="0" fontId="17" fillId="2" borderId="60"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61" xfId="0" applyFont="1" applyFill="1" applyBorder="1" applyAlignment="1">
      <alignment horizontal="center" vertical="center"/>
    </xf>
    <xf numFmtId="0" fontId="17" fillId="2" borderId="50" xfId="0" applyFont="1" applyFill="1" applyBorder="1" applyAlignment="1">
      <alignment horizontal="center" vertical="center"/>
    </xf>
    <xf numFmtId="0" fontId="13" fillId="0" borderId="63" xfId="0" applyFont="1" applyBorder="1" applyAlignment="1">
      <alignment horizontal="left" vertical="top" wrapText="1"/>
    </xf>
    <xf numFmtId="0" fontId="13" fillId="0" borderId="66" xfId="0" applyFont="1" applyBorder="1" applyAlignment="1">
      <alignment horizontal="left" vertical="top"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164" fontId="3" fillId="0" borderId="21" xfId="0" applyNumberFormat="1" applyFont="1" applyBorder="1" applyAlignment="1" applyProtection="1">
      <alignment horizontal="center" wrapText="1"/>
      <protection locked="0"/>
    </xf>
    <xf numFmtId="6" fontId="16" fillId="3" borderId="104" xfId="0" applyNumberFormat="1" applyFont="1" applyFill="1" applyBorder="1" applyAlignment="1">
      <alignment horizontal="right" wrapText="1"/>
    </xf>
    <xf numFmtId="6" fontId="16" fillId="3" borderId="99" xfId="0" applyNumberFormat="1" applyFont="1" applyFill="1" applyBorder="1" applyAlignment="1">
      <alignment horizontal="right" wrapText="1"/>
    </xf>
    <xf numFmtId="6" fontId="16" fillId="3" borderId="101" xfId="0" applyNumberFormat="1" applyFont="1" applyFill="1" applyBorder="1" applyAlignment="1">
      <alignment horizontal="right" wrapText="1"/>
    </xf>
    <xf numFmtId="4" fontId="9" fillId="3" borderId="39" xfId="0" applyNumberFormat="1" applyFont="1" applyFill="1" applyBorder="1" applyAlignment="1" applyProtection="1">
      <alignment horizontal="right" vertical="top" wrapText="1"/>
    </xf>
    <xf numFmtId="164" fontId="3" fillId="0" borderId="22" xfId="0" applyNumberFormat="1" applyFont="1" applyBorder="1" applyAlignment="1" applyProtection="1">
      <alignment horizontal="center" wrapText="1"/>
      <protection locked="0"/>
    </xf>
    <xf numFmtId="4" fontId="9" fillId="0" borderId="42" xfId="0" applyNumberFormat="1" applyFont="1" applyBorder="1" applyAlignment="1" applyProtection="1">
      <alignment horizontal="right" vertical="top" wrapText="1"/>
      <protection locked="0"/>
    </xf>
    <xf numFmtId="164" fontId="3" fillId="0" borderId="42" xfId="0" applyNumberFormat="1" applyFont="1" applyBorder="1" applyAlignment="1" applyProtection="1">
      <alignment horizontal="center" wrapText="1"/>
      <protection locked="0"/>
    </xf>
    <xf numFmtId="0" fontId="9" fillId="0" borderId="44" xfId="0" applyFont="1" applyBorder="1" applyAlignment="1">
      <alignment horizontal="left" vertical="top"/>
    </xf>
    <xf numFmtId="0" fontId="9" fillId="0" borderId="45" xfId="0" applyFont="1" applyBorder="1" applyAlignment="1">
      <alignment horizontal="left" vertical="top"/>
    </xf>
    <xf numFmtId="0" fontId="9" fillId="0" borderId="46" xfId="0" applyFont="1" applyBorder="1" applyAlignment="1">
      <alignment horizontal="left" vertical="top"/>
    </xf>
    <xf numFmtId="164" fontId="3" fillId="0" borderId="18" xfId="0" applyNumberFormat="1" applyFont="1" applyBorder="1" applyAlignment="1" applyProtection="1">
      <alignment horizontal="center" wrapText="1"/>
      <protection locked="0"/>
    </xf>
    <xf numFmtId="0" fontId="9" fillId="0" borderId="23" xfId="0" applyFont="1" applyBorder="1" applyAlignment="1" applyProtection="1">
      <alignment horizontal="center" vertical="top" wrapText="1"/>
      <protection locked="0"/>
    </xf>
    <xf numFmtId="164" fontId="3" fillId="0" borderId="23" xfId="0" applyNumberFormat="1" applyFont="1" applyBorder="1" applyAlignment="1" applyProtection="1">
      <alignment horizontal="center" wrapText="1"/>
      <protection locked="0"/>
    </xf>
    <xf numFmtId="0" fontId="9" fillId="0" borderId="25" xfId="0" applyFont="1" applyBorder="1" applyAlignment="1">
      <alignment vertical="top" wrapText="1"/>
    </xf>
    <xf numFmtId="0" fontId="9" fillId="0" borderId="8" xfId="0" applyFont="1" applyBorder="1" applyAlignment="1">
      <alignment vertical="top" wrapText="1"/>
    </xf>
    <xf numFmtId="0" fontId="13" fillId="0" borderId="27" xfId="0" applyFont="1" applyBorder="1" applyAlignment="1">
      <alignment horizontal="left" vertical="top" wrapText="1" shrinkToFit="1"/>
    </xf>
    <xf numFmtId="0" fontId="13" fillId="0" borderId="29" xfId="0" applyFont="1" applyBorder="1" applyAlignment="1">
      <alignment horizontal="left" vertical="top" wrapText="1" shrinkToFit="1"/>
    </xf>
    <xf numFmtId="0" fontId="13" fillId="0" borderId="25" xfId="0" applyFont="1" applyBorder="1" applyAlignment="1">
      <alignment horizontal="left" vertical="top" wrapText="1" shrinkToFit="1"/>
    </xf>
    <xf numFmtId="0" fontId="13" fillId="0" borderId="14" xfId="0" applyFont="1" applyBorder="1" applyAlignment="1" applyProtection="1">
      <alignment horizontal="left" vertical="top" wrapText="1" shrinkToFit="1"/>
      <protection locked="0"/>
    </xf>
    <xf numFmtId="0" fontId="13" fillId="0" borderId="28" xfId="0" applyFont="1" applyBorder="1" applyAlignment="1" applyProtection="1">
      <alignment horizontal="left" vertical="top" wrapText="1" shrinkToFit="1"/>
      <protection locked="0"/>
    </xf>
    <xf numFmtId="0" fontId="13" fillId="0" borderId="0" xfId="0" applyFont="1" applyBorder="1" applyAlignment="1" applyProtection="1">
      <alignment horizontal="left" vertical="top" wrapText="1" shrinkToFit="1"/>
      <protection locked="0"/>
    </xf>
    <xf numFmtId="0" fontId="13" fillId="0" borderId="30" xfId="0" applyFont="1" applyBorder="1" applyAlignment="1" applyProtection="1">
      <alignment horizontal="left" vertical="top" wrapText="1" shrinkToFit="1"/>
      <protection locked="0"/>
    </xf>
    <xf numFmtId="0" fontId="13" fillId="0" borderId="8" xfId="0" applyFont="1" applyBorder="1" applyAlignment="1" applyProtection="1">
      <alignment horizontal="left" vertical="top" wrapText="1" shrinkToFit="1"/>
      <protection locked="0"/>
    </xf>
    <xf numFmtId="0" fontId="13" fillId="0" borderId="31" xfId="0" applyFont="1" applyBorder="1" applyAlignment="1" applyProtection="1">
      <alignment horizontal="left" vertical="top" wrapText="1" shrinkToFit="1"/>
      <protection locked="0"/>
    </xf>
    <xf numFmtId="0" fontId="11" fillId="2" borderId="15"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9" fillId="8" borderId="3" xfId="0" applyFont="1" applyFill="1" applyBorder="1" applyAlignment="1" applyProtection="1">
      <alignment vertical="center" wrapText="1"/>
      <protection locked="0"/>
    </xf>
    <xf numFmtId="0" fontId="9" fillId="8" borderId="2"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2" fillId="0" borderId="0" xfId="0" applyFont="1" applyAlignment="1">
      <alignment horizontal="center"/>
    </xf>
    <xf numFmtId="0" fontId="3" fillId="0" borderId="0" xfId="0" applyFont="1" applyAlignment="1">
      <alignment horizontal="center" wrapText="1"/>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0" xfId="0" applyFont="1" applyBorder="1" applyAlignment="1">
      <alignment horizontal="center" vertical="center" wrapText="1"/>
    </xf>
    <xf numFmtId="0" fontId="9" fillId="8"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center" wrapText="1"/>
      <protection locked="0"/>
    </xf>
    <xf numFmtId="0" fontId="9" fillId="8" borderId="4" xfId="0" applyFont="1" applyFill="1" applyBorder="1" applyAlignment="1" applyProtection="1">
      <alignment horizontal="left" vertical="center" wrapText="1"/>
      <protection locked="0"/>
    </xf>
    <xf numFmtId="0" fontId="8" fillId="0" borderId="98" xfId="0" applyFont="1" applyBorder="1" applyAlignment="1">
      <alignment horizontal="center" vertical="top" wrapText="1"/>
    </xf>
    <xf numFmtId="0" fontId="8" fillId="0" borderId="99" xfId="0" applyFont="1" applyBorder="1" applyAlignment="1">
      <alignment horizontal="center" vertical="top" wrapText="1"/>
    </xf>
    <xf numFmtId="0" fontId="8" fillId="0" borderId="101" xfId="0" applyFont="1" applyBorder="1" applyAlignment="1">
      <alignment horizontal="center"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9" fillId="0" borderId="18"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9" fillId="0" borderId="22" xfId="0" applyFont="1" applyBorder="1" applyAlignment="1" applyProtection="1">
      <alignment horizontal="center" vertical="top" wrapText="1"/>
      <protection locked="0"/>
    </xf>
    <xf numFmtId="0" fontId="25" fillId="0" borderId="0" xfId="2" applyFont="1" applyAlignment="1">
      <alignment horizontal="center"/>
    </xf>
    <xf numFmtId="0" fontId="23" fillId="0" borderId="0" xfId="2"/>
    <xf numFmtId="0" fontId="2" fillId="0" borderId="0" xfId="2" applyFont="1" applyAlignment="1">
      <alignment horizontal="center"/>
    </xf>
    <xf numFmtId="0" fontId="3" fillId="0" borderId="0" xfId="2" applyFont="1" applyAlignment="1">
      <alignment horizontal="center" wrapText="1"/>
    </xf>
    <xf numFmtId="0" fontId="3" fillId="0" borderId="0" xfId="2" applyFont="1" applyAlignment="1">
      <alignment wrapText="1"/>
    </xf>
    <xf numFmtId="0" fontId="4" fillId="0" borderId="0" xfId="2" applyFont="1"/>
    <xf numFmtId="0" fontId="23" fillId="0" borderId="8" xfId="2" applyBorder="1"/>
    <xf numFmtId="0" fontId="5" fillId="0" borderId="0" xfId="2" applyFont="1"/>
    <xf numFmtId="0" fontId="6" fillId="0" borderId="0" xfId="2" applyFont="1"/>
    <xf numFmtId="0" fontId="8" fillId="0" borderId="108" xfId="2" applyFont="1" applyBorder="1" applyAlignment="1">
      <alignment horizontal="center" vertical="top" wrapText="1"/>
    </xf>
    <xf numFmtId="0" fontId="9" fillId="0" borderId="1" xfId="2" applyFont="1" applyBorder="1" applyAlignment="1">
      <alignment vertical="center" wrapText="1"/>
    </xf>
    <xf numFmtId="0" fontId="9" fillId="0" borderId="2" xfId="2" applyFont="1" applyBorder="1" applyAlignment="1">
      <alignment vertical="center" wrapText="1"/>
    </xf>
    <xf numFmtId="0" fontId="9" fillId="0" borderId="3"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8" fillId="0" borderId="109" xfId="2" applyFont="1" applyBorder="1" applyAlignment="1">
      <alignment horizontal="center" vertical="top" wrapText="1"/>
    </xf>
    <xf numFmtId="0" fontId="8" fillId="0" borderId="5" xfId="2" applyFont="1" applyBorder="1" applyAlignment="1">
      <alignment horizontal="center" vertical="top" wrapText="1"/>
    </xf>
    <xf numFmtId="0" fontId="9" fillId="0" borderId="1" xfId="2" applyFont="1" applyBorder="1" applyAlignment="1">
      <alignment wrapText="1"/>
    </xf>
    <xf numFmtId="0" fontId="9" fillId="0" borderId="2" xfId="2" applyFont="1" applyBorder="1" applyAlignment="1">
      <alignment wrapText="1"/>
    </xf>
    <xf numFmtId="0" fontId="8" fillId="0" borderId="6" xfId="2" applyFont="1" applyBorder="1" applyAlignment="1">
      <alignment horizontal="center" vertical="top" wrapText="1"/>
    </xf>
    <xf numFmtId="0" fontId="24" fillId="0" borderId="3" xfId="3" applyBorder="1" applyAlignment="1" applyProtection="1">
      <alignment horizontal="left" vertical="center" wrapText="1"/>
      <protection locked="0"/>
    </xf>
    <xf numFmtId="0" fontId="9" fillId="0" borderId="7" xfId="2" applyFont="1" applyBorder="1" applyAlignment="1">
      <alignment wrapText="1"/>
    </xf>
    <xf numFmtId="0" fontId="9" fillId="0" borderId="8" xfId="2" applyFont="1" applyBorder="1" applyAlignment="1">
      <alignment wrapText="1"/>
    </xf>
    <xf numFmtId="0" fontId="9" fillId="0" borderId="110" xfId="2" applyFont="1" applyBorder="1" applyAlignment="1" applyProtection="1">
      <alignment horizontal="left" vertical="center" wrapText="1"/>
      <protection locked="0"/>
    </xf>
    <xf numFmtId="0" fontId="9" fillId="0" borderId="111" xfId="2" applyFont="1" applyBorder="1" applyAlignment="1">
      <alignment vertical="center" wrapText="1"/>
    </xf>
    <xf numFmtId="0" fontId="26" fillId="2" borderId="98" xfId="2" applyFont="1" applyFill="1" applyBorder="1" applyAlignment="1">
      <alignment horizontal="center" vertical="center" wrapText="1"/>
    </xf>
    <xf numFmtId="0" fontId="8" fillId="0" borderId="9" xfId="2" applyFont="1" applyBorder="1" applyAlignment="1">
      <alignment horizontal="center" vertical="top" wrapText="1"/>
    </xf>
    <xf numFmtId="0" fontId="8" fillId="0" borderId="10" xfId="2" applyFont="1" applyBorder="1" applyAlignment="1">
      <alignment horizontal="center" vertical="top" wrapText="1"/>
    </xf>
    <xf numFmtId="0" fontId="26" fillId="2" borderId="99" xfId="2" applyFont="1" applyFill="1" applyBorder="1" applyAlignment="1">
      <alignment horizontal="center" vertical="center" wrapText="1"/>
    </xf>
    <xf numFmtId="0" fontId="10" fillId="0" borderId="112" xfId="2" applyFont="1" applyBorder="1" applyAlignment="1">
      <alignment vertical="top" wrapText="1"/>
    </xf>
    <xf numFmtId="0" fontId="10" fillId="0" borderId="11" xfId="2" applyFont="1" applyBorder="1" applyAlignment="1">
      <alignment vertical="top" wrapText="1"/>
    </xf>
    <xf numFmtId="0" fontId="10" fillId="0" borderId="12" xfId="2" applyFont="1" applyBorder="1" applyAlignment="1">
      <alignment vertical="top" wrapText="1"/>
    </xf>
    <xf numFmtId="0" fontId="10" fillId="0" borderId="13" xfId="2" applyFont="1" applyBorder="1" applyAlignment="1">
      <alignment vertical="top" wrapText="1"/>
    </xf>
    <xf numFmtId="0" fontId="10" fillId="0" borderId="13" xfId="2" applyFont="1" applyBorder="1" applyAlignment="1">
      <alignment horizontal="right" wrapText="1"/>
    </xf>
    <xf numFmtId="0" fontId="9" fillId="0" borderId="113" xfId="2" applyFont="1" applyBorder="1" applyAlignment="1">
      <alignment horizontal="left" vertical="top" wrapText="1"/>
    </xf>
    <xf numFmtId="0" fontId="11" fillId="2" borderId="14"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6" xfId="2" applyFont="1" applyFill="1" applyBorder="1" applyAlignment="1">
      <alignment horizontal="center" vertical="center" wrapText="1"/>
    </xf>
    <xf numFmtId="6" fontId="10" fillId="3" borderId="113" xfId="2" applyNumberFormat="1" applyFont="1" applyFill="1" applyBorder="1" applyAlignment="1">
      <alignment horizontal="right" wrapText="1"/>
    </xf>
    <xf numFmtId="0" fontId="9" fillId="0" borderId="114" xfId="2" applyFont="1" applyBorder="1" applyAlignment="1">
      <alignment horizontal="left" vertical="top" wrapText="1"/>
    </xf>
    <xf numFmtId="0" fontId="9" fillId="0" borderId="17" xfId="2" applyFont="1" applyBorder="1" applyAlignment="1">
      <alignment horizontal="center" vertical="top" wrapText="1"/>
    </xf>
    <xf numFmtId="0" fontId="9" fillId="0" borderId="18" xfId="2" applyFont="1" applyBorder="1" applyAlignment="1" applyProtection="1">
      <alignment horizontal="center" vertical="top" wrapText="1"/>
      <protection locked="0"/>
    </xf>
    <xf numFmtId="164" fontId="3" fillId="0" borderId="18" xfId="2" applyNumberFormat="1" applyFont="1" applyBorder="1" applyAlignment="1" applyProtection="1">
      <alignment horizontal="center" wrapText="1"/>
      <protection locked="0"/>
    </xf>
    <xf numFmtId="10" fontId="9" fillId="0" borderId="18" xfId="2" applyNumberFormat="1" applyFont="1" applyBorder="1" applyAlignment="1" applyProtection="1">
      <alignment horizontal="center" wrapText="1"/>
      <protection locked="0"/>
    </xf>
    <xf numFmtId="0" fontId="9" fillId="0" borderId="19" xfId="2" applyFont="1" applyBorder="1" applyAlignment="1" applyProtection="1">
      <alignment horizontal="center" wrapText="1"/>
      <protection locked="0"/>
    </xf>
    <xf numFmtId="4" fontId="9" fillId="3" borderId="20" xfId="2" applyNumberFormat="1" applyFont="1" applyFill="1" applyBorder="1" applyAlignment="1">
      <alignment wrapText="1"/>
    </xf>
    <xf numFmtId="6" fontId="10" fillId="3" borderId="114" xfId="2" applyNumberFormat="1" applyFont="1" applyFill="1" applyBorder="1" applyAlignment="1">
      <alignment horizontal="right" wrapText="1"/>
    </xf>
    <xf numFmtId="0" fontId="9" fillId="0" borderId="21" xfId="2" applyFont="1" applyBorder="1" applyAlignment="1" applyProtection="1">
      <alignment horizontal="center" vertical="top" wrapText="1"/>
      <protection locked="0"/>
    </xf>
    <xf numFmtId="10" fontId="9" fillId="0" borderId="21" xfId="2" applyNumberFormat="1" applyFont="1" applyBorder="1" applyAlignment="1" applyProtection="1">
      <alignment horizontal="center" wrapText="1"/>
      <protection locked="0"/>
    </xf>
    <xf numFmtId="164" fontId="3" fillId="0" borderId="21" xfId="2" applyNumberFormat="1" applyFont="1" applyBorder="1" applyAlignment="1" applyProtection="1">
      <alignment horizontal="center" wrapText="1"/>
      <protection locked="0"/>
    </xf>
    <xf numFmtId="0" fontId="9" fillId="0" borderId="22" xfId="2" applyFont="1" applyBorder="1" applyAlignment="1" applyProtection="1">
      <alignment horizontal="center" vertical="top" wrapText="1"/>
      <protection locked="0"/>
    </xf>
    <xf numFmtId="164" fontId="3" fillId="0" borderId="22" xfId="2" applyNumberFormat="1" applyFont="1" applyBorder="1" applyAlignment="1" applyProtection="1">
      <alignment horizontal="center" wrapText="1"/>
      <protection locked="0"/>
    </xf>
    <xf numFmtId="10" fontId="9" fillId="0" borderId="22" xfId="2" applyNumberFormat="1" applyFont="1" applyBorder="1" applyAlignment="1" applyProtection="1">
      <alignment horizontal="center" wrapText="1"/>
      <protection locked="0"/>
    </xf>
    <xf numFmtId="0" fontId="9" fillId="0" borderId="23" xfId="2" applyFont="1" applyBorder="1" applyAlignment="1" applyProtection="1">
      <alignment horizontal="center" vertical="top" wrapText="1"/>
      <protection locked="0"/>
    </xf>
    <xf numFmtId="164" fontId="3" fillId="0" borderId="23" xfId="2" applyNumberFormat="1" applyFont="1" applyBorder="1" applyAlignment="1" applyProtection="1">
      <alignment horizontal="center" wrapText="1"/>
      <protection locked="0"/>
    </xf>
    <xf numFmtId="10" fontId="9" fillId="0" borderId="23" xfId="2" applyNumberFormat="1" applyFont="1" applyBorder="1" applyAlignment="1" applyProtection="1">
      <alignment horizontal="center" wrapText="1"/>
      <protection locked="0"/>
    </xf>
    <xf numFmtId="0" fontId="9" fillId="0" borderId="23" xfId="2" applyFont="1" applyBorder="1" applyAlignment="1" applyProtection="1">
      <alignment horizontal="center" wrapText="1"/>
      <protection locked="0"/>
    </xf>
    <xf numFmtId="4" fontId="9" fillId="0" borderId="24" xfId="2" applyNumberFormat="1" applyFont="1" applyBorder="1" applyAlignment="1">
      <alignment wrapText="1"/>
    </xf>
    <xf numFmtId="0" fontId="26" fillId="2" borderId="100" xfId="2" applyFont="1" applyFill="1" applyBorder="1" applyAlignment="1">
      <alignment horizontal="center" vertical="center" wrapText="1"/>
    </xf>
    <xf numFmtId="0" fontId="9" fillId="0" borderId="25" xfId="2" applyFont="1" applyBorder="1" applyAlignment="1">
      <alignment vertical="top" wrapText="1"/>
    </xf>
    <xf numFmtId="0" fontId="9" fillId="0" borderId="8" xfId="2" applyFont="1" applyBorder="1" applyAlignment="1">
      <alignment vertical="top" wrapText="1"/>
    </xf>
    <xf numFmtId="8" fontId="9" fillId="3" borderId="26" xfId="2" applyNumberFormat="1" applyFont="1" applyFill="1" applyBorder="1" applyAlignment="1">
      <alignment vertical="top" wrapText="1"/>
    </xf>
    <xf numFmtId="0" fontId="13" fillId="0" borderId="27" xfId="2" applyFont="1" applyBorder="1" applyAlignment="1">
      <alignment horizontal="left" vertical="top" wrapText="1" shrinkToFit="1"/>
    </xf>
    <xf numFmtId="0" fontId="13" fillId="0" borderId="14" xfId="2" applyFont="1" applyBorder="1" applyAlignment="1" applyProtection="1">
      <alignment horizontal="left" vertical="top" wrapText="1" shrinkToFit="1"/>
      <protection locked="0"/>
    </xf>
    <xf numFmtId="0" fontId="13" fillId="0" borderId="28" xfId="2" applyFont="1" applyBorder="1" applyAlignment="1" applyProtection="1">
      <alignment horizontal="left" vertical="top" wrapText="1" shrinkToFit="1"/>
      <protection locked="0"/>
    </xf>
    <xf numFmtId="0" fontId="13" fillId="0" borderId="29" xfId="2" applyFont="1" applyBorder="1" applyAlignment="1">
      <alignment horizontal="left" vertical="top" wrapText="1" shrinkToFit="1"/>
    </xf>
    <xf numFmtId="0" fontId="13" fillId="0" borderId="0" xfId="2" applyFont="1" applyAlignment="1" applyProtection="1">
      <alignment horizontal="left" vertical="top" wrapText="1" shrinkToFit="1"/>
      <protection locked="0"/>
    </xf>
    <xf numFmtId="0" fontId="13" fillId="0" borderId="30" xfId="2" applyFont="1" applyBorder="1" applyAlignment="1" applyProtection="1">
      <alignment horizontal="left" vertical="top" wrapText="1" shrinkToFit="1"/>
      <protection locked="0"/>
    </xf>
    <xf numFmtId="0" fontId="13" fillId="0" borderId="25" xfId="2" applyFont="1" applyBorder="1" applyAlignment="1">
      <alignment horizontal="left" vertical="top" wrapText="1" shrinkToFit="1"/>
    </xf>
    <xf numFmtId="0" fontId="13" fillId="0" borderId="8" xfId="2" applyFont="1" applyBorder="1" applyAlignment="1" applyProtection="1">
      <alignment horizontal="left" vertical="top" wrapText="1" shrinkToFit="1"/>
      <protection locked="0"/>
    </xf>
    <xf numFmtId="0" fontId="13" fillId="0" borderId="31" xfId="2" applyFont="1" applyBorder="1" applyAlignment="1" applyProtection="1">
      <alignment horizontal="left" vertical="top" wrapText="1" shrinkToFit="1"/>
      <protection locked="0"/>
    </xf>
    <xf numFmtId="0" fontId="9" fillId="0" borderId="32" xfId="2" applyFont="1" applyBorder="1" applyAlignment="1">
      <alignment horizontal="left" vertical="top" wrapText="1"/>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11" fillId="2" borderId="36" xfId="2" applyFont="1" applyFill="1" applyBorder="1" applyAlignment="1">
      <alignment horizontal="center" vertical="center" wrapText="1"/>
    </xf>
    <xf numFmtId="6" fontId="16" fillId="3" borderId="37" xfId="2" applyNumberFormat="1" applyFont="1" applyFill="1" applyBorder="1" applyAlignment="1">
      <alignment horizontal="right" wrapText="1"/>
    </xf>
    <xf numFmtId="0" fontId="9" fillId="0" borderId="29" xfId="2" applyFont="1" applyBorder="1" applyAlignment="1">
      <alignment horizontal="left" vertical="top" wrapText="1"/>
    </xf>
    <xf numFmtId="0" fontId="9" fillId="0" borderId="38" xfId="2" applyFont="1" applyBorder="1" applyAlignment="1">
      <alignment horizontal="center" vertical="top"/>
    </xf>
    <xf numFmtId="4" fontId="9" fillId="3" borderId="39" xfId="2" applyNumberFormat="1" applyFont="1" applyFill="1" applyBorder="1" applyAlignment="1" applyProtection="1">
      <alignment horizontal="right" vertical="top" wrapText="1"/>
      <protection locked="0"/>
    </xf>
    <xf numFmtId="10" fontId="9" fillId="0" borderId="39" xfId="2" applyNumberFormat="1" applyFont="1" applyBorder="1" applyAlignment="1" applyProtection="1">
      <alignment vertical="top" wrapText="1"/>
      <protection locked="0"/>
    </xf>
    <xf numFmtId="0" fontId="13" fillId="0" borderId="40" xfId="2" applyFont="1" applyBorder="1" applyAlignment="1">
      <alignment horizontal="center" wrapText="1"/>
    </xf>
    <xf numFmtId="4" fontId="9" fillId="3" borderId="38" xfId="2" applyNumberFormat="1" applyFont="1" applyFill="1" applyBorder="1" applyAlignment="1">
      <alignment vertical="top" wrapText="1"/>
    </xf>
    <xf numFmtId="6" fontId="16" fillId="3" borderId="6" xfId="2" applyNumberFormat="1" applyFont="1" applyFill="1" applyBorder="1" applyAlignment="1">
      <alignment horizontal="right" wrapText="1"/>
    </xf>
    <xf numFmtId="4" fontId="9" fillId="3" borderId="41" xfId="2" applyNumberFormat="1" applyFont="1" applyFill="1" applyBorder="1" applyAlignment="1">
      <alignment vertical="top" wrapText="1"/>
    </xf>
    <xf numFmtId="4" fontId="9" fillId="0" borderId="42" xfId="2" applyNumberFormat="1" applyFont="1" applyBorder="1" applyAlignment="1" applyProtection="1">
      <alignment horizontal="right" vertical="top" wrapText="1"/>
      <protection locked="0"/>
    </xf>
    <xf numFmtId="164" fontId="3" fillId="0" borderId="42" xfId="2" applyNumberFormat="1" applyFont="1" applyBorder="1" applyAlignment="1" applyProtection="1">
      <alignment horizontal="center" wrapText="1"/>
      <protection locked="0"/>
    </xf>
    <xf numFmtId="10" fontId="9" fillId="0" borderId="42" xfId="2" applyNumberFormat="1" applyFont="1" applyBorder="1" applyAlignment="1" applyProtection="1">
      <alignment vertical="top" wrapText="1"/>
      <protection locked="0"/>
    </xf>
    <xf numFmtId="0" fontId="13" fillId="0" borderId="42" xfId="2" applyFont="1" applyBorder="1" applyAlignment="1">
      <alignment horizontal="center" wrapText="1"/>
    </xf>
    <xf numFmtId="4" fontId="9" fillId="0" borderId="43" xfId="2" applyNumberFormat="1" applyFont="1" applyBorder="1" applyAlignment="1">
      <alignment vertical="top" wrapText="1"/>
    </xf>
    <xf numFmtId="0" fontId="9" fillId="0" borderId="11" xfId="2" applyFont="1" applyBorder="1" applyAlignment="1">
      <alignment horizontal="left" vertical="top" wrapText="1"/>
    </xf>
    <xf numFmtId="0" fontId="9" fillId="0" borderId="44" xfId="2" applyFont="1" applyBorder="1" applyAlignment="1">
      <alignment horizontal="left" vertical="top"/>
    </xf>
    <xf numFmtId="0" fontId="9" fillId="0" borderId="45" xfId="2" applyFont="1" applyBorder="1" applyAlignment="1">
      <alignment horizontal="left" vertical="top"/>
    </xf>
    <xf numFmtId="0" fontId="9" fillId="0" borderId="46" xfId="2" applyFont="1" applyBorder="1" applyAlignment="1">
      <alignment horizontal="left" vertical="top"/>
    </xf>
    <xf numFmtId="165" fontId="9" fillId="3" borderId="47" xfId="2" applyNumberFormat="1" applyFont="1" applyFill="1" applyBorder="1" applyAlignment="1">
      <alignment vertical="top" wrapText="1"/>
    </xf>
    <xf numFmtId="6" fontId="16" fillId="3" borderId="10" xfId="2" applyNumberFormat="1" applyFont="1" applyFill="1" applyBorder="1" applyAlignment="1">
      <alignment horizontal="right" wrapText="1"/>
    </xf>
    <xf numFmtId="0" fontId="10" fillId="0" borderId="48" xfId="2" applyFont="1" applyBorder="1" applyAlignment="1">
      <alignment horizontal="left" vertical="center" wrapText="1"/>
    </xf>
    <xf numFmtId="0" fontId="10" fillId="0" borderId="49" xfId="2" applyFont="1" applyBorder="1" applyAlignment="1">
      <alignment horizontal="left" vertical="center" wrapText="1"/>
    </xf>
    <xf numFmtId="0" fontId="10" fillId="0" borderId="50" xfId="2" applyFont="1" applyBorder="1" applyAlignment="1">
      <alignment horizontal="left" vertical="center" wrapText="1"/>
    </xf>
    <xf numFmtId="164" fontId="9" fillId="0" borderId="51" xfId="2" applyNumberFormat="1" applyFont="1" applyBorder="1" applyAlignment="1" applyProtection="1">
      <alignment wrapText="1"/>
      <protection locked="0"/>
    </xf>
    <xf numFmtId="6" fontId="10" fillId="3" borderId="52" xfId="2" applyNumberFormat="1" applyFont="1" applyFill="1" applyBorder="1" applyAlignment="1">
      <alignment horizontal="right" wrapText="1"/>
    </xf>
    <xf numFmtId="0" fontId="13" fillId="0" borderId="53" xfId="2" applyFont="1" applyBorder="1" applyAlignment="1">
      <alignment horizontal="left" vertical="top" wrapText="1"/>
    </xf>
    <xf numFmtId="0" fontId="13" fillId="0" borderId="54" xfId="2" applyFont="1" applyBorder="1" applyAlignment="1" applyProtection="1">
      <alignment horizontal="left" vertical="top" wrapText="1"/>
      <protection locked="0"/>
    </xf>
    <xf numFmtId="0" fontId="13" fillId="0" borderId="55" xfId="2" applyFont="1" applyBorder="1" applyAlignment="1" applyProtection="1">
      <alignment horizontal="left" vertical="top" wrapText="1"/>
      <protection locked="0"/>
    </xf>
    <xf numFmtId="0" fontId="9" fillId="0" borderId="112" xfId="2" applyFont="1" applyBorder="1" applyAlignment="1">
      <alignment horizontal="left" vertical="top" wrapText="1"/>
    </xf>
    <xf numFmtId="0" fontId="13" fillId="0" borderId="11" xfId="2" applyFont="1" applyBorder="1" applyAlignment="1">
      <alignment horizontal="left" vertical="top" wrapText="1"/>
    </xf>
    <xf numFmtId="0" fontId="13" fillId="0" borderId="0" xfId="2" applyFont="1" applyAlignment="1" applyProtection="1">
      <alignment horizontal="left" vertical="top" wrapText="1"/>
      <protection locked="0"/>
    </xf>
    <xf numFmtId="0" fontId="13" fillId="0" borderId="30" xfId="2" applyFont="1" applyBorder="1" applyAlignment="1" applyProtection="1">
      <alignment horizontal="left" vertical="top" wrapText="1"/>
      <protection locked="0"/>
    </xf>
    <xf numFmtId="6" fontId="10" fillId="3" borderId="112" xfId="2" applyNumberFormat="1" applyFont="1" applyFill="1" applyBorder="1" applyAlignment="1">
      <alignment horizontal="right" wrapText="1"/>
    </xf>
    <xf numFmtId="0" fontId="9" fillId="0" borderId="112" xfId="2" applyFont="1" applyBorder="1" applyAlignment="1">
      <alignment horizontal="left" vertical="top" wrapText="1"/>
    </xf>
    <xf numFmtId="0" fontId="10" fillId="0" borderId="56" xfId="2" applyFont="1" applyBorder="1" applyAlignment="1">
      <alignment horizontal="left" vertical="top" wrapText="1"/>
    </xf>
    <xf numFmtId="0" fontId="10" fillId="0" borderId="57" xfId="2" applyFont="1" applyBorder="1" applyAlignment="1">
      <alignment horizontal="left" vertical="top" wrapText="1"/>
    </xf>
    <xf numFmtId="164" fontId="9" fillId="0" borderId="58" xfId="2" applyNumberFormat="1" applyFont="1" applyBorder="1" applyAlignment="1" applyProtection="1">
      <alignment vertical="center" wrapText="1"/>
      <protection locked="0"/>
    </xf>
    <xf numFmtId="6" fontId="10" fillId="3" borderId="13" xfId="2" applyNumberFormat="1" applyFont="1" applyFill="1" applyBorder="1" applyAlignment="1">
      <alignment wrapText="1"/>
    </xf>
    <xf numFmtId="0" fontId="17" fillId="0" borderId="11" xfId="2" applyFont="1" applyBorder="1" applyAlignment="1">
      <alignment horizontal="left" vertical="top"/>
    </xf>
    <xf numFmtId="0" fontId="17" fillId="0" borderId="12" xfId="2" applyFont="1" applyBorder="1" applyAlignment="1">
      <alignment horizontal="left" vertical="top"/>
    </xf>
    <xf numFmtId="0" fontId="17" fillId="0" borderId="59" xfId="2" applyFont="1" applyBorder="1" applyAlignment="1">
      <alignment horizontal="left" vertical="top"/>
    </xf>
    <xf numFmtId="6" fontId="10" fillId="3" borderId="52" xfId="2" applyNumberFormat="1" applyFont="1" applyFill="1" applyBorder="1" applyAlignment="1">
      <alignment wrapText="1"/>
    </xf>
    <xf numFmtId="0" fontId="13" fillId="2" borderId="29" xfId="2" applyFont="1" applyFill="1" applyBorder="1" applyAlignment="1">
      <alignment horizontal="left" vertical="center" wrapText="1"/>
    </xf>
    <xf numFmtId="0" fontId="17" fillId="2" borderId="60" xfId="2" applyFont="1" applyFill="1" applyBorder="1" applyAlignment="1">
      <alignment horizontal="center" vertical="center"/>
    </xf>
    <xf numFmtId="0" fontId="17" fillId="2" borderId="49" xfId="2" applyFont="1" applyFill="1" applyBorder="1" applyAlignment="1">
      <alignment horizontal="center" vertical="center"/>
    </xf>
    <xf numFmtId="0" fontId="17" fillId="2" borderId="61" xfId="2" applyFont="1" applyFill="1" applyBorder="1" applyAlignment="1">
      <alignment horizontal="center" vertical="center"/>
    </xf>
    <xf numFmtId="0" fontId="17" fillId="2" borderId="50" xfId="2" applyFont="1" applyFill="1" applyBorder="1" applyAlignment="1">
      <alignment horizontal="center" vertical="center"/>
    </xf>
    <xf numFmtId="164" fontId="13" fillId="2" borderId="62" xfId="2" applyNumberFormat="1" applyFont="1" applyFill="1" applyBorder="1" applyAlignment="1">
      <alignment horizontal="center" vertical="center" wrapText="1"/>
    </xf>
    <xf numFmtId="6" fontId="10" fillId="3" borderId="30" xfId="2" applyNumberFormat="1" applyFont="1" applyFill="1" applyBorder="1" applyAlignment="1">
      <alignment wrapText="1"/>
    </xf>
    <xf numFmtId="0" fontId="13" fillId="0" borderId="63" xfId="2" applyFont="1" applyBorder="1" applyAlignment="1">
      <alignment horizontal="left" vertical="top" wrapText="1"/>
    </xf>
    <xf numFmtId="0" fontId="17" fillId="0" borderId="64" xfId="2" applyFont="1" applyBorder="1" applyAlignment="1" applyProtection="1">
      <alignment horizontal="left" vertical="center" wrapText="1"/>
      <protection locked="0"/>
    </xf>
    <xf numFmtId="0" fontId="17" fillId="0" borderId="54" xfId="2" applyFont="1" applyBorder="1" applyAlignment="1" applyProtection="1">
      <alignment horizontal="left" vertical="center" wrapText="1"/>
      <protection locked="0"/>
    </xf>
    <xf numFmtId="0" fontId="17" fillId="0" borderId="65" xfId="2" applyFont="1" applyBorder="1" applyAlignment="1" applyProtection="1">
      <alignment horizontal="left" vertical="center" wrapText="1"/>
      <protection locked="0"/>
    </xf>
    <xf numFmtId="0" fontId="17" fillId="0" borderId="64" xfId="2" applyFont="1" applyBorder="1" applyAlignment="1" applyProtection="1">
      <alignment horizontal="left" vertical="center"/>
      <protection locked="0"/>
    </xf>
    <xf numFmtId="0" fontId="17" fillId="0" borderId="54" xfId="2" applyFont="1" applyBorder="1" applyAlignment="1" applyProtection="1">
      <alignment horizontal="left" vertical="center"/>
      <protection locked="0"/>
    </xf>
    <xf numFmtId="0" fontId="17" fillId="0" borderId="55" xfId="2" applyFont="1" applyBorder="1" applyAlignment="1" applyProtection="1">
      <alignment horizontal="left" vertical="center"/>
      <protection locked="0"/>
    </xf>
    <xf numFmtId="0" fontId="13" fillId="0" borderId="66" xfId="2" applyFont="1" applyBorder="1" applyAlignment="1">
      <alignment horizontal="left" vertical="top" wrapText="1"/>
    </xf>
    <xf numFmtId="0" fontId="17" fillId="0" borderId="67" xfId="2" applyFont="1" applyBorder="1" applyAlignment="1" applyProtection="1">
      <alignment horizontal="left" vertical="center" wrapText="1"/>
      <protection locked="0"/>
    </xf>
    <xf numFmtId="0" fontId="17" fillId="0" borderId="68" xfId="2" applyFont="1" applyBorder="1" applyAlignment="1" applyProtection="1">
      <alignment horizontal="left" vertical="center" wrapText="1"/>
      <protection locked="0"/>
    </xf>
    <xf numFmtId="0" fontId="17" fillId="0" borderId="69" xfId="2" applyFont="1" applyBorder="1" applyAlignment="1" applyProtection="1">
      <alignment horizontal="left" vertical="center" wrapText="1"/>
      <protection locked="0"/>
    </xf>
    <xf numFmtId="0" fontId="17" fillId="0" borderId="67" xfId="2" applyFont="1" applyBorder="1" applyAlignment="1" applyProtection="1">
      <alignment horizontal="left" vertical="center"/>
      <protection locked="0"/>
    </xf>
    <xf numFmtId="0" fontId="17" fillId="0" borderId="68" xfId="2" applyFont="1" applyBorder="1" applyAlignment="1" applyProtection="1">
      <alignment horizontal="left" vertical="center"/>
      <protection locked="0"/>
    </xf>
    <xf numFmtId="0" fontId="17" fillId="0" borderId="70" xfId="2" applyFont="1" applyBorder="1" applyAlignment="1" applyProtection="1">
      <alignment horizontal="left" vertical="center"/>
      <protection locked="0"/>
    </xf>
    <xf numFmtId="0" fontId="17" fillId="0" borderId="71" xfId="2" applyFont="1" applyBorder="1" applyAlignment="1">
      <alignment horizontal="left" vertical="center"/>
    </xf>
    <xf numFmtId="0" fontId="17" fillId="0" borderId="39" xfId="2" applyFont="1" applyBorder="1" applyAlignment="1" applyProtection="1">
      <alignment horizontal="left" vertical="top"/>
      <protection locked="0"/>
    </xf>
    <xf numFmtId="0" fontId="17" fillId="0" borderId="40" xfId="2" applyFont="1" applyBorder="1" applyAlignment="1" applyProtection="1">
      <alignment horizontal="left" vertical="top"/>
      <protection locked="0"/>
    </xf>
    <xf numFmtId="164" fontId="9" fillId="3" borderId="72" xfId="2" applyNumberFormat="1" applyFont="1" applyFill="1" applyBorder="1" applyAlignment="1">
      <alignment vertical="top" wrapText="1"/>
    </xf>
    <xf numFmtId="0" fontId="17" fillId="0" borderId="39" xfId="2" applyFont="1" applyBorder="1" applyAlignment="1" applyProtection="1">
      <alignment horizontal="left" vertical="center"/>
      <protection locked="0"/>
    </xf>
    <xf numFmtId="0" fontId="17" fillId="0" borderId="40" xfId="2" applyFont="1" applyBorder="1" applyAlignment="1" applyProtection="1">
      <alignment horizontal="left" vertical="center"/>
      <protection locked="0"/>
    </xf>
    <xf numFmtId="6" fontId="10" fillId="3" borderId="114" xfId="2" applyNumberFormat="1" applyFont="1" applyFill="1" applyBorder="1" applyAlignment="1">
      <alignment wrapText="1"/>
    </xf>
    <xf numFmtId="0" fontId="17" fillId="0" borderId="73" xfId="2" applyFont="1" applyBorder="1" applyAlignment="1">
      <alignment horizontal="left" vertical="center"/>
    </xf>
    <xf numFmtId="0" fontId="13" fillId="0" borderId="73" xfId="2" applyFont="1" applyBorder="1" applyAlignment="1">
      <alignment horizontal="left" vertical="center" wrapText="1"/>
    </xf>
    <xf numFmtId="0" fontId="17" fillId="0" borderId="42" xfId="2" applyFont="1" applyBorder="1" applyAlignment="1" applyProtection="1">
      <alignment horizontal="left" vertical="center"/>
      <protection locked="0"/>
    </xf>
    <xf numFmtId="0" fontId="17" fillId="0" borderId="96" xfId="2" applyFont="1" applyBorder="1" applyAlignment="1" applyProtection="1">
      <alignment horizontal="left" vertical="center"/>
      <protection locked="0"/>
    </xf>
    <xf numFmtId="0" fontId="13" fillId="0" borderId="74" xfId="2" applyFont="1" applyBorder="1" applyAlignment="1">
      <alignment horizontal="left" vertical="center" wrapText="1"/>
    </xf>
    <xf numFmtId="0" fontId="17" fillId="0" borderId="56" xfId="2" applyFont="1" applyBorder="1" applyAlignment="1">
      <alignment horizontal="center" vertical="center"/>
    </xf>
    <xf numFmtId="0" fontId="17" fillId="0" borderId="75" xfId="2" applyFont="1" applyBorder="1" applyAlignment="1" applyProtection="1">
      <alignment horizontal="center" vertical="center"/>
      <protection locked="0"/>
    </xf>
    <xf numFmtId="0" fontId="17" fillId="0" borderId="74" xfId="2" applyFont="1" applyBorder="1" applyAlignment="1">
      <alignment horizontal="center" vertical="center"/>
    </xf>
    <xf numFmtId="49" fontId="17" fillId="0" borderId="74" xfId="2" applyNumberFormat="1" applyFont="1" applyBorder="1" applyAlignment="1">
      <alignment horizontal="center" vertical="center"/>
    </xf>
    <xf numFmtId="0" fontId="17" fillId="0" borderId="74" xfId="2" applyFont="1" applyBorder="1" applyAlignment="1">
      <alignment horizontal="center" vertical="center"/>
    </xf>
    <xf numFmtId="164" fontId="9" fillId="3" borderId="74" xfId="2" applyNumberFormat="1" applyFont="1" applyFill="1" applyBorder="1" applyAlignment="1">
      <alignment horizontal="right" vertical="center"/>
    </xf>
    <xf numFmtId="0" fontId="10" fillId="0" borderId="76" xfId="2" applyFont="1" applyBorder="1" applyAlignment="1">
      <alignment vertical="top" wrapText="1"/>
    </xf>
    <xf numFmtId="0" fontId="10" fillId="0" borderId="77" xfId="2" applyFont="1" applyBorder="1" applyAlignment="1">
      <alignment vertical="top" wrapText="1"/>
    </xf>
    <xf numFmtId="0" fontId="10" fillId="0" borderId="78" xfId="2" applyFont="1" applyBorder="1" applyAlignment="1">
      <alignment vertical="top" wrapText="1"/>
    </xf>
    <xf numFmtId="6" fontId="10" fillId="3" borderId="113" xfId="2" applyNumberFormat="1" applyFont="1" applyFill="1" applyBorder="1" applyAlignment="1">
      <alignment wrapText="1"/>
    </xf>
    <xf numFmtId="0" fontId="9" fillId="0" borderId="79" xfId="2" applyFont="1" applyBorder="1" applyAlignment="1" applyProtection="1">
      <alignment horizontal="left" vertical="top" wrapText="1"/>
      <protection locked="0"/>
    </xf>
    <xf numFmtId="164" fontId="9" fillId="0" borderId="79" xfId="2" applyNumberFormat="1" applyFont="1" applyBorder="1" applyAlignment="1" applyProtection="1">
      <alignment vertical="top" wrapText="1"/>
      <protection locked="0"/>
    </xf>
    <xf numFmtId="0" fontId="9" fillId="0" borderId="80" xfId="2" applyFont="1" applyBorder="1" applyAlignment="1" applyProtection="1">
      <alignment horizontal="left" vertical="top" wrapText="1"/>
      <protection locked="0"/>
    </xf>
    <xf numFmtId="0" fontId="9" fillId="0" borderId="81" xfId="2" applyFont="1" applyBorder="1" applyAlignment="1" applyProtection="1">
      <alignment horizontal="left" vertical="top" wrapText="1"/>
      <protection locked="0"/>
    </xf>
    <xf numFmtId="164" fontId="9" fillId="0" borderId="82" xfId="2" applyNumberFormat="1" applyFont="1" applyBorder="1" applyAlignment="1" applyProtection="1">
      <alignment vertical="top" wrapText="1"/>
      <protection locked="0"/>
    </xf>
    <xf numFmtId="6" fontId="10" fillId="3" borderId="13" xfId="2" applyNumberFormat="1" applyFont="1" applyFill="1" applyBorder="1" applyAlignment="1">
      <alignment wrapText="1"/>
    </xf>
    <xf numFmtId="0" fontId="10" fillId="0" borderId="17" xfId="2" applyFont="1" applyBorder="1" applyAlignment="1" applyProtection="1">
      <alignment horizontal="left" vertical="top" wrapText="1"/>
      <protection locked="0"/>
    </xf>
    <xf numFmtId="0" fontId="10" fillId="0" borderId="83" xfId="2" applyFont="1" applyBorder="1" applyAlignment="1" applyProtection="1">
      <alignment horizontal="left" vertical="top" wrapText="1"/>
      <protection locked="0"/>
    </xf>
    <xf numFmtId="0" fontId="10" fillId="0" borderId="115" xfId="2" applyFont="1" applyBorder="1" applyAlignment="1" applyProtection="1">
      <alignment horizontal="left" vertical="top" wrapText="1"/>
      <protection locked="0"/>
    </xf>
    <xf numFmtId="0" fontId="10" fillId="0" borderId="84" xfId="2" applyFont="1" applyBorder="1" applyAlignment="1" applyProtection="1">
      <alignment horizontal="left" vertical="top" wrapText="1"/>
      <protection locked="0"/>
    </xf>
    <xf numFmtId="0" fontId="10" fillId="0" borderId="85" xfId="2" applyFont="1" applyBorder="1" applyAlignment="1" applyProtection="1">
      <alignment horizontal="left" vertical="top" wrapText="1"/>
      <protection locked="0"/>
    </xf>
    <xf numFmtId="164" fontId="9" fillId="0" borderId="86" xfId="2" applyNumberFormat="1" applyFont="1" applyBorder="1" applyAlignment="1" applyProtection="1">
      <alignment vertical="top" wrapText="1"/>
      <protection locked="0"/>
    </xf>
    <xf numFmtId="0" fontId="9" fillId="0" borderId="74" xfId="2" applyFont="1" applyBorder="1" applyAlignment="1">
      <alignment horizontal="left" vertical="top" wrapText="1"/>
    </xf>
    <xf numFmtId="0" fontId="9" fillId="0" borderId="11" xfId="2" applyFont="1" applyBorder="1" applyAlignment="1">
      <alignment vertical="top" wrapText="1"/>
    </xf>
    <xf numFmtId="0" fontId="9" fillId="0" borderId="12" xfId="2" applyFont="1" applyBorder="1" applyAlignment="1">
      <alignment vertical="top" wrapText="1"/>
    </xf>
    <xf numFmtId="0" fontId="9" fillId="0" borderId="13" xfId="2" applyFont="1" applyBorder="1" applyAlignment="1">
      <alignment vertical="top" wrapText="1"/>
    </xf>
    <xf numFmtId="0" fontId="9" fillId="0" borderId="32" xfId="2" applyFont="1" applyBorder="1" applyAlignment="1">
      <alignment horizontal="center" vertical="center"/>
    </xf>
    <xf numFmtId="0" fontId="9" fillId="0" borderId="87" xfId="2" applyFont="1" applyBorder="1" applyAlignment="1">
      <alignment horizontal="center" vertical="center"/>
    </xf>
    <xf numFmtId="10" fontId="9" fillId="0" borderId="88" xfId="2" applyNumberFormat="1" applyFont="1" applyBorder="1" applyAlignment="1" applyProtection="1">
      <alignment horizontal="center" vertical="center" wrapText="1"/>
      <protection locked="0"/>
    </xf>
    <xf numFmtId="10" fontId="9" fillId="0" borderId="89" xfId="2" applyNumberFormat="1" applyFont="1" applyBorder="1" applyAlignment="1" applyProtection="1">
      <alignment horizontal="center" vertical="center" wrapText="1"/>
      <protection locked="0"/>
    </xf>
    <xf numFmtId="164" fontId="10" fillId="3" borderId="88" xfId="2" applyNumberFormat="1" applyFont="1" applyFill="1" applyBorder="1" applyAlignment="1" applyProtection="1">
      <alignment horizontal="center" vertical="center" wrapText="1"/>
      <protection locked="0"/>
    </xf>
    <xf numFmtId="164" fontId="10" fillId="3" borderId="87" xfId="2" applyNumberFormat="1" applyFont="1" applyFill="1" applyBorder="1" applyAlignment="1" applyProtection="1">
      <alignment horizontal="center" vertical="center" wrapText="1"/>
      <protection locked="0"/>
    </xf>
    <xf numFmtId="164" fontId="10" fillId="3" borderId="52" xfId="2" applyNumberFormat="1" applyFont="1" applyFill="1" applyBorder="1" applyAlignment="1" applyProtection="1">
      <alignment horizontal="center" vertical="center" wrapText="1"/>
      <protection locked="0"/>
    </xf>
    <xf numFmtId="0" fontId="9" fillId="0" borderId="29" xfId="2" applyFont="1" applyBorder="1" applyAlignment="1">
      <alignment horizontal="center" vertical="center"/>
    </xf>
    <xf numFmtId="0" fontId="9" fillId="0" borderId="0" xfId="2" applyFont="1" applyAlignment="1">
      <alignment horizontal="center" vertical="center"/>
    </xf>
    <xf numFmtId="10" fontId="9" fillId="0" borderId="90" xfId="2" applyNumberFormat="1" applyFont="1" applyBorder="1" applyAlignment="1" applyProtection="1">
      <alignment horizontal="center" vertical="center" wrapText="1"/>
      <protection locked="0"/>
    </xf>
    <xf numFmtId="10" fontId="9" fillId="0" borderId="91" xfId="2" applyNumberFormat="1" applyFont="1" applyBorder="1" applyAlignment="1" applyProtection="1">
      <alignment horizontal="center" vertical="center" wrapText="1"/>
      <protection locked="0"/>
    </xf>
    <xf numFmtId="164" fontId="10" fillId="3" borderId="90" xfId="2" applyNumberFormat="1" applyFont="1" applyFill="1" applyBorder="1" applyAlignment="1" applyProtection="1">
      <alignment horizontal="center" vertical="center" wrapText="1"/>
      <protection locked="0"/>
    </xf>
    <xf numFmtId="164" fontId="10" fillId="3" borderId="0" xfId="2" applyNumberFormat="1" applyFont="1" applyFill="1" applyAlignment="1" applyProtection="1">
      <alignment horizontal="center" vertical="center" wrapText="1"/>
      <protection locked="0"/>
    </xf>
    <xf numFmtId="164" fontId="10" fillId="3" borderId="30" xfId="2" applyNumberFormat="1" applyFont="1" applyFill="1" applyBorder="1" applyAlignment="1" applyProtection="1">
      <alignment horizontal="center" vertical="center" wrapText="1"/>
      <protection locked="0"/>
    </xf>
    <xf numFmtId="0" fontId="9" fillId="0" borderId="11" xfId="2" applyFont="1" applyBorder="1" applyAlignment="1">
      <alignment horizontal="left" vertical="top" wrapText="1"/>
    </xf>
    <xf numFmtId="0" fontId="9" fillId="0" borderId="116" xfId="2" applyFont="1" applyBorder="1" applyAlignment="1">
      <alignment vertical="top" wrapText="1"/>
    </xf>
    <xf numFmtId="0" fontId="9" fillId="0" borderId="117" xfId="2" applyFont="1" applyBorder="1" applyAlignment="1">
      <alignment vertical="top" wrapText="1"/>
    </xf>
    <xf numFmtId="0" fontId="9" fillId="0" borderId="118" xfId="2" applyFont="1" applyBorder="1" applyAlignment="1">
      <alignment vertical="top" wrapText="1"/>
    </xf>
    <xf numFmtId="0" fontId="9" fillId="0" borderId="0" xfId="2" applyFont="1" applyAlignment="1">
      <alignment horizontal="left" vertical="top" wrapText="1"/>
    </xf>
    <xf numFmtId="0" fontId="9" fillId="0" borderId="0" xfId="2" applyFont="1" applyAlignment="1">
      <alignment vertical="top" wrapText="1"/>
    </xf>
    <xf numFmtId="6" fontId="10" fillId="0" borderId="0" xfId="2" applyNumberFormat="1" applyFont="1" applyAlignment="1">
      <alignment wrapText="1"/>
    </xf>
    <xf numFmtId="0" fontId="6" fillId="0" borderId="0" xfId="2" applyFont="1" applyAlignment="1">
      <alignment horizontal="center"/>
    </xf>
    <xf numFmtId="0" fontId="6" fillId="9" borderId="1" xfId="2" applyFont="1" applyFill="1" applyBorder="1" applyAlignment="1">
      <alignment horizontal="center"/>
    </xf>
    <xf numFmtId="0" fontId="6" fillId="9" borderId="2" xfId="2" applyFont="1" applyFill="1" applyBorder="1" applyAlignment="1">
      <alignment horizontal="center"/>
    </xf>
    <xf numFmtId="0" fontId="6" fillId="9" borderId="4" xfId="2" applyFont="1" applyFill="1" applyBorder="1" applyAlignment="1">
      <alignment horizontal="center"/>
    </xf>
    <xf numFmtId="0" fontId="3" fillId="0" borderId="0" xfId="2" applyFont="1"/>
    <xf numFmtId="0" fontId="6" fillId="0" borderId="39" xfId="2" applyFont="1" applyBorder="1"/>
    <xf numFmtId="0" fontId="6" fillId="0" borderId="40" xfId="2" applyFont="1" applyBorder="1"/>
    <xf numFmtId="0" fontId="6" fillId="0" borderId="42" xfId="2" applyFont="1" applyBorder="1"/>
    <xf numFmtId="0" fontId="6" fillId="0" borderId="96" xfId="2" applyFont="1" applyBorder="1"/>
    <xf numFmtId="0" fontId="7" fillId="0" borderId="39" xfId="2" applyFont="1" applyBorder="1"/>
    <xf numFmtId="0" fontId="3" fillId="0" borderId="39" xfId="2" applyFont="1" applyBorder="1" applyAlignment="1">
      <alignment wrapText="1"/>
    </xf>
    <xf numFmtId="166" fontId="3" fillId="0" borderId="39" xfId="4" applyNumberFormat="1" applyFont="1" applyFill="1" applyBorder="1" applyAlignment="1"/>
  </cellXfs>
  <cellStyles count="5">
    <cellStyle name="Currency 2" xfId="4" xr:uid="{6818DC00-FB19-49FF-9837-B8FA499129DE}"/>
    <cellStyle name="Hyperlink 2" xfId="3" xr:uid="{5931D984-D54C-49EB-AA2E-C7D3A3730E3B}"/>
    <cellStyle name="Normal" xfId="0" builtinId="0"/>
    <cellStyle name="Normal 2" xfId="1" xr:uid="{45090A65-92F8-4D8F-AFFD-413FA21BAA63}"/>
    <cellStyle name="Normal 3" xfId="2" xr:uid="{0325E2EB-C466-450D-8F24-10FDFDBA82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2" name="Arrow: Down 1">
          <a:extLst>
            <a:ext uri="{FF2B5EF4-FFF2-40B4-BE49-F238E27FC236}">
              <a16:creationId xmlns:a16="http://schemas.microsoft.com/office/drawing/2014/main" id="{EEB7CBD0-C5CD-4597-8023-186215C9BB30}"/>
            </a:ext>
          </a:extLst>
        </xdr:cNvPr>
        <xdr:cNvSpPr/>
      </xdr:nvSpPr>
      <xdr:spPr>
        <a:xfrm>
          <a:off x="9353550" y="6305550"/>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3" name="Arrow: Down 2">
          <a:extLst>
            <a:ext uri="{FF2B5EF4-FFF2-40B4-BE49-F238E27FC236}">
              <a16:creationId xmlns:a16="http://schemas.microsoft.com/office/drawing/2014/main" id="{9832980F-B781-4220-AEBC-6FE6B613FE1F}"/>
            </a:ext>
          </a:extLst>
        </xdr:cNvPr>
        <xdr:cNvSpPr/>
      </xdr:nvSpPr>
      <xdr:spPr>
        <a:xfrm>
          <a:off x="9358312" y="11007328"/>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4" name="Arrow: Bent-Up 3">
          <a:extLst>
            <a:ext uri="{FF2B5EF4-FFF2-40B4-BE49-F238E27FC236}">
              <a16:creationId xmlns:a16="http://schemas.microsoft.com/office/drawing/2014/main" id="{D81D5B93-9A00-4E0C-9FC7-DA4DE81E4595}"/>
            </a:ext>
          </a:extLst>
        </xdr:cNvPr>
        <xdr:cNvSpPr/>
      </xdr:nvSpPr>
      <xdr:spPr>
        <a:xfrm rot="5400000" flipV="1">
          <a:off x="8452247" y="16817580"/>
          <a:ext cx="1909763" cy="95726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1580-BD1C-4065-8A1F-87E0B5BE9C73}">
  <dimension ref="A1:K93"/>
  <sheetViews>
    <sheetView tabSelected="1" zoomScale="130" zoomScaleNormal="130" zoomScaleSheetLayoutView="85" workbookViewId="0">
      <selection activeCell="B94" sqref="B94"/>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224" t="s">
        <v>0</v>
      </c>
      <c r="B1" s="224"/>
      <c r="C1" s="224"/>
      <c r="D1" s="224"/>
      <c r="E1" s="224"/>
      <c r="F1" s="224"/>
      <c r="G1" s="224"/>
      <c r="H1" s="224"/>
      <c r="I1" s="224"/>
      <c r="J1" s="224"/>
    </row>
    <row r="2" spans="1:11" x14ac:dyDescent="0.25">
      <c r="A2" s="1"/>
      <c r="B2" s="1"/>
      <c r="C2" s="1"/>
      <c r="D2" s="1"/>
      <c r="E2" s="1"/>
      <c r="F2" s="1"/>
      <c r="G2" s="1"/>
      <c r="H2" s="1"/>
      <c r="I2" s="1"/>
      <c r="J2" s="1"/>
    </row>
    <row r="3" spans="1:11" ht="44.25" customHeight="1" x14ac:dyDescent="0.25">
      <c r="A3" s="225" t="s">
        <v>109</v>
      </c>
      <c r="B3" s="225"/>
      <c r="C3" s="225"/>
      <c r="D3" s="225"/>
      <c r="E3" s="225"/>
      <c r="F3" s="225"/>
      <c r="G3" s="225"/>
      <c r="H3" s="225"/>
      <c r="I3" s="225"/>
      <c r="J3" s="225"/>
      <c r="K3" s="2"/>
    </row>
    <row r="4" spans="1:11" x14ac:dyDescent="0.25">
      <c r="A4" s="1"/>
      <c r="B4" s="1"/>
      <c r="C4" s="1"/>
      <c r="D4" s="1"/>
      <c r="E4" s="1"/>
      <c r="F4" s="1"/>
      <c r="G4" s="1"/>
      <c r="H4" s="1"/>
      <c r="I4" s="1"/>
      <c r="J4" s="1"/>
    </row>
    <row r="5" spans="1:11" ht="18.75" thickBot="1" x14ac:dyDescent="0.3">
      <c r="A5" s="3"/>
      <c r="D5" s="93" t="s">
        <v>110</v>
      </c>
      <c r="G5" s="4"/>
      <c r="J5" s="5" t="s">
        <v>1</v>
      </c>
    </row>
    <row r="6" spans="1:11" ht="30" customHeight="1" thickBot="1" x14ac:dyDescent="0.3">
      <c r="A6" s="226" t="s">
        <v>117</v>
      </c>
      <c r="B6" s="6" t="s">
        <v>2</v>
      </c>
      <c r="C6" s="7"/>
      <c r="D6" s="229"/>
      <c r="E6" s="230"/>
      <c r="F6" s="230"/>
      <c r="G6" s="230"/>
      <c r="H6" s="230"/>
      <c r="I6" s="231"/>
      <c r="J6" s="232"/>
    </row>
    <row r="7" spans="1:11" ht="30" customHeight="1" thickBot="1" x14ac:dyDescent="0.3">
      <c r="A7" s="227"/>
      <c r="B7" s="8" t="s">
        <v>3</v>
      </c>
      <c r="C7" s="9"/>
      <c r="D7" s="229"/>
      <c r="E7" s="230"/>
      <c r="F7" s="230"/>
      <c r="G7" s="230"/>
      <c r="H7" s="230"/>
      <c r="I7" s="231"/>
      <c r="J7" s="233"/>
    </row>
    <row r="8" spans="1:11" ht="30" customHeight="1" thickBot="1" x14ac:dyDescent="0.3">
      <c r="A8" s="227"/>
      <c r="B8" s="8" t="s">
        <v>4</v>
      </c>
      <c r="C8" s="9"/>
      <c r="D8" s="229"/>
      <c r="E8" s="230"/>
      <c r="F8" s="230"/>
      <c r="G8" s="230"/>
      <c r="H8" s="230"/>
      <c r="I8" s="231"/>
      <c r="J8" s="233"/>
    </row>
    <row r="9" spans="1:11" ht="30" customHeight="1" thickBot="1" x14ac:dyDescent="0.3">
      <c r="A9" s="227"/>
      <c r="B9" s="10" t="s">
        <v>5</v>
      </c>
      <c r="C9" s="11"/>
      <c r="D9" s="221"/>
      <c r="E9" s="222"/>
      <c r="F9" s="222"/>
      <c r="G9" s="222"/>
      <c r="H9" s="222"/>
      <c r="I9" s="223"/>
      <c r="J9" s="233"/>
    </row>
    <row r="10" spans="1:11" ht="30" customHeight="1" thickBot="1" x14ac:dyDescent="0.3">
      <c r="A10" s="228"/>
      <c r="B10" s="10" t="s">
        <v>6</v>
      </c>
      <c r="C10" s="11"/>
      <c r="D10" s="221"/>
      <c r="E10" s="222"/>
      <c r="F10" s="222"/>
      <c r="G10" s="222"/>
      <c r="H10" s="222"/>
      <c r="I10" s="223"/>
      <c r="J10" s="234"/>
    </row>
    <row r="11" spans="1:11" ht="26.25" thickBot="1" x14ac:dyDescent="0.3">
      <c r="A11" s="99" t="s">
        <v>7</v>
      </c>
      <c r="B11" s="235" t="s">
        <v>8</v>
      </c>
      <c r="C11" s="235"/>
      <c r="D11" s="235"/>
      <c r="E11" s="235"/>
      <c r="F11" s="235"/>
      <c r="G11" s="235"/>
      <c r="H11" s="235"/>
      <c r="I11" s="236"/>
      <c r="J11" s="100" t="s">
        <v>9</v>
      </c>
    </row>
    <row r="12" spans="1:11" ht="68.25" customHeight="1" x14ac:dyDescent="0.25">
      <c r="A12" s="118" t="s">
        <v>10</v>
      </c>
      <c r="B12" s="12" t="s">
        <v>11</v>
      </c>
      <c r="C12" s="219" t="s">
        <v>12</v>
      </c>
      <c r="D12" s="219"/>
      <c r="E12" s="219" t="s">
        <v>13</v>
      </c>
      <c r="F12" s="219"/>
      <c r="G12" s="95" t="s">
        <v>14</v>
      </c>
      <c r="H12" s="95" t="s">
        <v>15</v>
      </c>
      <c r="I12" s="13" t="s">
        <v>16</v>
      </c>
      <c r="J12" s="157">
        <f>I24</f>
        <v>0</v>
      </c>
    </row>
    <row r="13" spans="1:11" ht="17.45" customHeight="1" x14ac:dyDescent="0.25">
      <c r="A13" s="118"/>
      <c r="B13" s="14">
        <v>1</v>
      </c>
      <c r="C13" s="237"/>
      <c r="D13" s="237"/>
      <c r="E13" s="205"/>
      <c r="F13" s="205"/>
      <c r="G13" s="15"/>
      <c r="H13" s="16">
        <v>24</v>
      </c>
      <c r="I13" s="17">
        <f t="shared" ref="I13:I22" si="0">E13*G13/12*H13</f>
        <v>0</v>
      </c>
      <c r="J13" s="171"/>
    </row>
    <row r="14" spans="1:11" ht="17.45" customHeight="1" x14ac:dyDescent="0.25">
      <c r="A14" s="118"/>
      <c r="B14" s="14">
        <v>2</v>
      </c>
      <c r="C14" s="237"/>
      <c r="D14" s="237"/>
      <c r="E14" s="205"/>
      <c r="F14" s="205"/>
      <c r="G14" s="15"/>
      <c r="H14" s="16">
        <v>24</v>
      </c>
      <c r="I14" s="17">
        <f t="shared" si="0"/>
        <v>0</v>
      </c>
      <c r="J14" s="171"/>
    </row>
    <row r="15" spans="1:11" ht="17.45" customHeight="1" x14ac:dyDescent="0.25">
      <c r="A15" s="118"/>
      <c r="B15" s="14">
        <v>3</v>
      </c>
      <c r="C15" s="237"/>
      <c r="D15" s="237"/>
      <c r="E15" s="205"/>
      <c r="F15" s="205"/>
      <c r="G15" s="15"/>
      <c r="H15" s="16">
        <v>24</v>
      </c>
      <c r="I15" s="17">
        <f t="shared" si="0"/>
        <v>0</v>
      </c>
      <c r="J15" s="171"/>
    </row>
    <row r="16" spans="1:11" ht="17.45" customHeight="1" x14ac:dyDescent="0.25">
      <c r="A16" s="118"/>
      <c r="B16" s="14">
        <v>4</v>
      </c>
      <c r="C16" s="237"/>
      <c r="D16" s="237"/>
      <c r="E16" s="205"/>
      <c r="F16" s="205"/>
      <c r="G16" s="15"/>
      <c r="H16" s="16">
        <v>24</v>
      </c>
      <c r="I16" s="17">
        <f t="shared" si="0"/>
        <v>0</v>
      </c>
      <c r="J16" s="171"/>
    </row>
    <row r="17" spans="1:10" ht="17.45" customHeight="1" x14ac:dyDescent="0.25">
      <c r="A17" s="118"/>
      <c r="B17" s="14">
        <v>5</v>
      </c>
      <c r="C17" s="237"/>
      <c r="D17" s="237"/>
      <c r="E17" s="205"/>
      <c r="F17" s="205"/>
      <c r="G17" s="15"/>
      <c r="H17" s="16">
        <v>24</v>
      </c>
      <c r="I17" s="17">
        <f t="shared" si="0"/>
        <v>0</v>
      </c>
      <c r="J17" s="171"/>
    </row>
    <row r="18" spans="1:10" ht="17.45" hidden="1" customHeight="1" x14ac:dyDescent="0.25">
      <c r="A18" s="118"/>
      <c r="B18" s="14">
        <v>6</v>
      </c>
      <c r="C18" s="237"/>
      <c r="D18" s="237"/>
      <c r="E18" s="205"/>
      <c r="F18" s="205"/>
      <c r="G18" s="15"/>
      <c r="H18" s="16">
        <v>24</v>
      </c>
      <c r="I18" s="17">
        <f t="shared" si="0"/>
        <v>0</v>
      </c>
      <c r="J18" s="171"/>
    </row>
    <row r="19" spans="1:10" ht="17.45" hidden="1" customHeight="1" x14ac:dyDescent="0.25">
      <c r="A19" s="118"/>
      <c r="B19" s="14">
        <v>7</v>
      </c>
      <c r="C19" s="237"/>
      <c r="D19" s="237"/>
      <c r="E19" s="205"/>
      <c r="F19" s="205"/>
      <c r="G19" s="15"/>
      <c r="H19" s="16">
        <v>24</v>
      </c>
      <c r="I19" s="17">
        <f t="shared" si="0"/>
        <v>0</v>
      </c>
      <c r="J19" s="171"/>
    </row>
    <row r="20" spans="1:10" hidden="1" x14ac:dyDescent="0.25">
      <c r="A20" s="118"/>
      <c r="B20" s="14">
        <v>8</v>
      </c>
      <c r="C20" s="238"/>
      <c r="D20" s="238"/>
      <c r="E20" s="205"/>
      <c r="F20" s="205"/>
      <c r="G20" s="18"/>
      <c r="H20" s="16">
        <v>24</v>
      </c>
      <c r="I20" s="17">
        <f t="shared" si="0"/>
        <v>0</v>
      </c>
      <c r="J20" s="171"/>
    </row>
    <row r="21" spans="1:10" hidden="1" x14ac:dyDescent="0.25">
      <c r="A21" s="118"/>
      <c r="B21" s="14">
        <v>9</v>
      </c>
      <c r="C21" s="238"/>
      <c r="D21" s="238"/>
      <c r="E21" s="194"/>
      <c r="F21" s="194"/>
      <c r="G21" s="18"/>
      <c r="H21" s="16">
        <v>24</v>
      </c>
      <c r="I21" s="17">
        <f t="shared" si="0"/>
        <v>0</v>
      </c>
      <c r="J21" s="171"/>
    </row>
    <row r="22" spans="1:10" hidden="1" x14ac:dyDescent="0.25">
      <c r="A22" s="118"/>
      <c r="B22" s="14">
        <v>10</v>
      </c>
      <c r="C22" s="239"/>
      <c r="D22" s="239"/>
      <c r="E22" s="199"/>
      <c r="F22" s="199"/>
      <c r="G22" s="19"/>
      <c r="H22" s="16">
        <v>24</v>
      </c>
      <c r="I22" s="17">
        <f t="shared" si="0"/>
        <v>0</v>
      </c>
      <c r="J22" s="171"/>
    </row>
    <row r="23" spans="1:10" x14ac:dyDescent="0.25">
      <c r="A23" s="118"/>
      <c r="B23" s="14"/>
      <c r="C23" s="206"/>
      <c r="D23" s="206"/>
      <c r="E23" s="207"/>
      <c r="F23" s="207"/>
      <c r="G23" s="20"/>
      <c r="H23" s="21"/>
      <c r="I23" s="22"/>
      <c r="J23" s="171"/>
    </row>
    <row r="24" spans="1:10" ht="18.95" customHeight="1" thickBot="1" x14ac:dyDescent="0.3">
      <c r="A24" s="118"/>
      <c r="B24" s="208" t="s">
        <v>17</v>
      </c>
      <c r="C24" s="209"/>
      <c r="D24" s="209"/>
      <c r="E24" s="209"/>
      <c r="F24" s="209"/>
      <c r="G24" s="209"/>
      <c r="H24" s="209"/>
      <c r="I24" s="23">
        <f>SUM(I13:I23)</f>
        <v>0</v>
      </c>
      <c r="J24" s="171"/>
    </row>
    <row r="25" spans="1:10" ht="17.45" customHeight="1" x14ac:dyDescent="0.25">
      <c r="A25" s="118"/>
      <c r="B25" s="210" t="s">
        <v>18</v>
      </c>
      <c r="C25" s="213"/>
      <c r="D25" s="213"/>
      <c r="E25" s="213"/>
      <c r="F25" s="213"/>
      <c r="G25" s="213"/>
      <c r="H25" s="213"/>
      <c r="I25" s="214"/>
      <c r="J25" s="171"/>
    </row>
    <row r="26" spans="1:10" ht="17.45" customHeight="1" x14ac:dyDescent="0.25">
      <c r="A26" s="118"/>
      <c r="B26" s="211"/>
      <c r="C26" s="215"/>
      <c r="D26" s="215"/>
      <c r="E26" s="215"/>
      <c r="F26" s="215"/>
      <c r="G26" s="215"/>
      <c r="H26" s="215"/>
      <c r="I26" s="216"/>
      <c r="J26" s="171"/>
    </row>
    <row r="27" spans="1:10" ht="17.45" customHeight="1" thickBot="1" x14ac:dyDescent="0.3">
      <c r="A27" s="118"/>
      <c r="B27" s="212"/>
      <c r="C27" s="217"/>
      <c r="D27" s="217"/>
      <c r="E27" s="217"/>
      <c r="F27" s="217"/>
      <c r="G27" s="217"/>
      <c r="H27" s="217"/>
      <c r="I27" s="218"/>
      <c r="J27" s="171"/>
    </row>
    <row r="28" spans="1:10" ht="51.75" customHeight="1" x14ac:dyDescent="0.25">
      <c r="A28" s="111" t="s">
        <v>19</v>
      </c>
      <c r="B28" s="24" t="s">
        <v>11</v>
      </c>
      <c r="C28" s="219" t="s">
        <v>107</v>
      </c>
      <c r="D28" s="219"/>
      <c r="E28" s="220" t="s">
        <v>20</v>
      </c>
      <c r="F28" s="220"/>
      <c r="G28" s="25" t="s">
        <v>21</v>
      </c>
      <c r="H28" s="25" t="s">
        <v>22</v>
      </c>
      <c r="I28" s="26" t="s">
        <v>23</v>
      </c>
      <c r="J28" s="195">
        <f>I40</f>
        <v>0</v>
      </c>
    </row>
    <row r="29" spans="1:10" ht="17.45" customHeight="1" x14ac:dyDescent="0.25">
      <c r="A29" s="112"/>
      <c r="B29" s="27">
        <v>1</v>
      </c>
      <c r="C29" s="198">
        <f t="shared" ref="C29:C38" si="1">I13</f>
        <v>0</v>
      </c>
      <c r="D29" s="198"/>
      <c r="E29" s="194"/>
      <c r="F29" s="194"/>
      <c r="G29" s="28"/>
      <c r="H29" s="29" t="s">
        <v>22</v>
      </c>
      <c r="I29" s="30">
        <f t="shared" ref="I29:I38" si="2">(C29*G29)+E29</f>
        <v>0</v>
      </c>
      <c r="J29" s="196"/>
    </row>
    <row r="30" spans="1:10" ht="17.45" customHeight="1" x14ac:dyDescent="0.25">
      <c r="A30" s="112"/>
      <c r="B30" s="27">
        <v>2</v>
      </c>
      <c r="C30" s="198">
        <f t="shared" si="1"/>
        <v>0</v>
      </c>
      <c r="D30" s="198"/>
      <c r="E30" s="194"/>
      <c r="F30" s="194"/>
      <c r="G30" s="28"/>
      <c r="H30" s="29" t="s">
        <v>22</v>
      </c>
      <c r="I30" s="30">
        <f t="shared" si="2"/>
        <v>0</v>
      </c>
      <c r="J30" s="196"/>
    </row>
    <row r="31" spans="1:10" ht="17.45" customHeight="1" x14ac:dyDescent="0.25">
      <c r="A31" s="112"/>
      <c r="B31" s="27">
        <v>3</v>
      </c>
      <c r="C31" s="198">
        <f t="shared" si="1"/>
        <v>0</v>
      </c>
      <c r="D31" s="198"/>
      <c r="E31" s="194"/>
      <c r="F31" s="194"/>
      <c r="G31" s="28"/>
      <c r="H31" s="29" t="s">
        <v>22</v>
      </c>
      <c r="I31" s="30">
        <f t="shared" si="2"/>
        <v>0</v>
      </c>
      <c r="J31" s="196"/>
    </row>
    <row r="32" spans="1:10" ht="17.45" customHeight="1" x14ac:dyDescent="0.25">
      <c r="A32" s="112"/>
      <c r="B32" s="27">
        <v>4</v>
      </c>
      <c r="C32" s="198">
        <f t="shared" si="1"/>
        <v>0</v>
      </c>
      <c r="D32" s="198"/>
      <c r="E32" s="194"/>
      <c r="F32" s="194"/>
      <c r="G32" s="28"/>
      <c r="H32" s="29" t="s">
        <v>22</v>
      </c>
      <c r="I32" s="30">
        <f t="shared" si="2"/>
        <v>0</v>
      </c>
      <c r="J32" s="196"/>
    </row>
    <row r="33" spans="1:10" ht="17.45" customHeight="1" x14ac:dyDescent="0.25">
      <c r="A33" s="112"/>
      <c r="B33" s="27">
        <v>5</v>
      </c>
      <c r="C33" s="198">
        <f t="shared" si="1"/>
        <v>0</v>
      </c>
      <c r="D33" s="198"/>
      <c r="E33" s="194"/>
      <c r="F33" s="194"/>
      <c r="G33" s="28"/>
      <c r="H33" s="29" t="s">
        <v>22</v>
      </c>
      <c r="I33" s="30">
        <f t="shared" si="2"/>
        <v>0</v>
      </c>
      <c r="J33" s="196"/>
    </row>
    <row r="34" spans="1:10" ht="17.45" hidden="1" customHeight="1" x14ac:dyDescent="0.25">
      <c r="A34" s="112"/>
      <c r="B34" s="27">
        <v>6</v>
      </c>
      <c r="C34" s="198">
        <f t="shared" si="1"/>
        <v>0</v>
      </c>
      <c r="D34" s="198"/>
      <c r="E34" s="194"/>
      <c r="F34" s="194"/>
      <c r="G34" s="28"/>
      <c r="H34" s="29" t="s">
        <v>22</v>
      </c>
      <c r="I34" s="30">
        <f t="shared" si="2"/>
        <v>0</v>
      </c>
      <c r="J34" s="196"/>
    </row>
    <row r="35" spans="1:10" ht="17.45" hidden="1" customHeight="1" x14ac:dyDescent="0.25">
      <c r="A35" s="112"/>
      <c r="B35" s="27">
        <v>7</v>
      </c>
      <c r="C35" s="198">
        <f t="shared" si="1"/>
        <v>0</v>
      </c>
      <c r="D35" s="198"/>
      <c r="E35" s="194"/>
      <c r="F35" s="194"/>
      <c r="G35" s="28"/>
      <c r="H35" s="29" t="s">
        <v>22</v>
      </c>
      <c r="I35" s="30">
        <f t="shared" si="2"/>
        <v>0</v>
      </c>
      <c r="J35" s="196"/>
    </row>
    <row r="36" spans="1:10" ht="17.45" hidden="1" customHeight="1" x14ac:dyDescent="0.25">
      <c r="A36" s="112"/>
      <c r="B36" s="27">
        <v>8</v>
      </c>
      <c r="C36" s="198">
        <f t="shared" si="1"/>
        <v>0</v>
      </c>
      <c r="D36" s="198"/>
      <c r="E36" s="194"/>
      <c r="F36" s="194"/>
      <c r="G36" s="28"/>
      <c r="H36" s="29" t="s">
        <v>22</v>
      </c>
      <c r="I36" s="30">
        <f t="shared" si="2"/>
        <v>0</v>
      </c>
      <c r="J36" s="196"/>
    </row>
    <row r="37" spans="1:10" ht="17.45" hidden="1" customHeight="1" x14ac:dyDescent="0.25">
      <c r="A37" s="112"/>
      <c r="B37" s="27">
        <v>9</v>
      </c>
      <c r="C37" s="198">
        <f t="shared" si="1"/>
        <v>0</v>
      </c>
      <c r="D37" s="198"/>
      <c r="E37" s="194"/>
      <c r="F37" s="194"/>
      <c r="G37" s="28"/>
      <c r="H37" s="29" t="s">
        <v>22</v>
      </c>
      <c r="I37" s="30">
        <f t="shared" si="2"/>
        <v>0</v>
      </c>
      <c r="J37" s="196"/>
    </row>
    <row r="38" spans="1:10" ht="17.45" hidden="1" customHeight="1" x14ac:dyDescent="0.25">
      <c r="A38" s="112"/>
      <c r="B38" s="27">
        <v>10</v>
      </c>
      <c r="C38" s="198">
        <f t="shared" si="1"/>
        <v>0</v>
      </c>
      <c r="D38" s="198"/>
      <c r="E38" s="199"/>
      <c r="F38" s="199"/>
      <c r="G38" s="28"/>
      <c r="H38" s="29" t="s">
        <v>22</v>
      </c>
      <c r="I38" s="31">
        <f t="shared" si="2"/>
        <v>0</v>
      </c>
      <c r="J38" s="196"/>
    </row>
    <row r="39" spans="1:10" ht="17.45" customHeight="1" x14ac:dyDescent="0.25">
      <c r="A39" s="112"/>
      <c r="B39" s="27"/>
      <c r="C39" s="200"/>
      <c r="D39" s="200"/>
      <c r="E39" s="201"/>
      <c r="F39" s="201"/>
      <c r="G39" s="32"/>
      <c r="H39" s="33"/>
      <c r="I39" s="34"/>
      <c r="J39" s="196"/>
    </row>
    <row r="40" spans="1:10" ht="18.95" customHeight="1" thickBot="1" x14ac:dyDescent="0.3">
      <c r="A40" s="113"/>
      <c r="B40" s="202" t="s">
        <v>24</v>
      </c>
      <c r="C40" s="203"/>
      <c r="D40" s="203"/>
      <c r="E40" s="203"/>
      <c r="F40" s="203"/>
      <c r="G40" s="203"/>
      <c r="H40" s="204"/>
      <c r="I40" s="35">
        <f>SUM(I29:I39)</f>
        <v>0</v>
      </c>
      <c r="J40" s="197"/>
    </row>
    <row r="41" spans="1:10" ht="42" customHeight="1" x14ac:dyDescent="0.25">
      <c r="A41" s="117" t="s">
        <v>25</v>
      </c>
      <c r="B41" s="191" t="s">
        <v>26</v>
      </c>
      <c r="C41" s="192"/>
      <c r="D41" s="192"/>
      <c r="E41" s="192"/>
      <c r="F41" s="192"/>
      <c r="G41" s="192"/>
      <c r="H41" s="193"/>
      <c r="I41" s="36">
        <v>0</v>
      </c>
      <c r="J41" s="170">
        <f>I41</f>
        <v>0</v>
      </c>
    </row>
    <row r="42" spans="1:10" x14ac:dyDescent="0.25">
      <c r="A42" s="118"/>
      <c r="B42" s="172" t="s">
        <v>27</v>
      </c>
      <c r="C42" s="174"/>
      <c r="D42" s="174"/>
      <c r="E42" s="174"/>
      <c r="F42" s="174"/>
      <c r="G42" s="174"/>
      <c r="H42" s="174"/>
      <c r="I42" s="175"/>
      <c r="J42" s="171"/>
    </row>
    <row r="43" spans="1:10" ht="29.25" customHeight="1" thickBot="1" x14ac:dyDescent="0.3">
      <c r="A43" s="142"/>
      <c r="B43" s="173"/>
      <c r="C43" s="176"/>
      <c r="D43" s="176"/>
      <c r="E43" s="176"/>
      <c r="F43" s="176"/>
      <c r="G43" s="176"/>
      <c r="H43" s="176"/>
      <c r="I43" s="177"/>
      <c r="J43" s="158"/>
    </row>
    <row r="44" spans="1:10" ht="30" customHeight="1" thickBot="1" x14ac:dyDescent="0.3">
      <c r="A44" s="101" t="s">
        <v>28</v>
      </c>
      <c r="B44" s="178" t="s">
        <v>29</v>
      </c>
      <c r="C44" s="179"/>
      <c r="D44" s="179"/>
      <c r="E44" s="179"/>
      <c r="F44" s="179"/>
      <c r="G44" s="179"/>
      <c r="H44" s="179"/>
      <c r="I44" s="37">
        <v>0</v>
      </c>
      <c r="J44" s="102">
        <f>I44</f>
        <v>0</v>
      </c>
    </row>
    <row r="45" spans="1:10" ht="14.45" customHeight="1" thickBot="1" x14ac:dyDescent="0.3">
      <c r="A45" s="117" t="s">
        <v>30</v>
      </c>
      <c r="B45" s="180" t="s">
        <v>31</v>
      </c>
      <c r="C45" s="181"/>
      <c r="D45" s="181"/>
      <c r="E45" s="181"/>
      <c r="F45" s="181"/>
      <c r="G45" s="181"/>
      <c r="H45" s="181"/>
      <c r="I45" s="182"/>
      <c r="J45" s="183">
        <f>SUM(I49:I54)</f>
        <v>0</v>
      </c>
    </row>
    <row r="46" spans="1:10" ht="12" customHeight="1" x14ac:dyDescent="0.25">
      <c r="A46" s="118"/>
      <c r="B46" s="38"/>
      <c r="C46" s="185" t="s">
        <v>32</v>
      </c>
      <c r="D46" s="186"/>
      <c r="E46" s="187"/>
      <c r="F46" s="185" t="s">
        <v>33</v>
      </c>
      <c r="G46" s="186"/>
      <c r="H46" s="188"/>
      <c r="I46" s="39" t="s">
        <v>34</v>
      </c>
      <c r="J46" s="160"/>
    </row>
    <row r="47" spans="1:10" x14ac:dyDescent="0.25">
      <c r="A47" s="112"/>
      <c r="B47" s="189" t="s">
        <v>18</v>
      </c>
      <c r="C47" s="122"/>
      <c r="D47" s="123"/>
      <c r="E47" s="124"/>
      <c r="F47" s="128"/>
      <c r="G47" s="129"/>
      <c r="H47" s="129"/>
      <c r="I47" s="130"/>
      <c r="J47" s="160"/>
    </row>
    <row r="48" spans="1:10" x14ac:dyDescent="0.25">
      <c r="A48" s="112"/>
      <c r="B48" s="190"/>
      <c r="C48" s="125"/>
      <c r="D48" s="126"/>
      <c r="E48" s="127"/>
      <c r="F48" s="131"/>
      <c r="G48" s="132"/>
      <c r="H48" s="132"/>
      <c r="I48" s="133"/>
      <c r="J48" s="160"/>
    </row>
    <row r="49" spans="1:10" ht="14.1" customHeight="1" x14ac:dyDescent="0.25">
      <c r="A49" s="112"/>
      <c r="B49" s="40" t="s">
        <v>35</v>
      </c>
      <c r="C49" s="134"/>
      <c r="D49" s="134"/>
      <c r="E49" s="134"/>
      <c r="F49" s="134"/>
      <c r="G49" s="134"/>
      <c r="H49" s="135"/>
      <c r="I49" s="41">
        <f>C49+F49</f>
        <v>0</v>
      </c>
      <c r="J49" s="160"/>
    </row>
    <row r="50" spans="1:10" ht="14.45" customHeight="1" x14ac:dyDescent="0.25">
      <c r="A50" s="118"/>
      <c r="B50" s="40" t="s">
        <v>36</v>
      </c>
      <c r="C50" s="136"/>
      <c r="D50" s="136"/>
      <c r="E50" s="136"/>
      <c r="F50" s="136"/>
      <c r="G50" s="136"/>
      <c r="H50" s="137"/>
      <c r="I50" s="41">
        <f>C50+F50</f>
        <v>0</v>
      </c>
      <c r="J50" s="184"/>
    </row>
    <row r="51" spans="1:10" ht="14.45" customHeight="1" x14ac:dyDescent="0.25">
      <c r="A51" s="118"/>
      <c r="B51" s="42" t="s">
        <v>37</v>
      </c>
      <c r="C51" s="136"/>
      <c r="D51" s="136"/>
      <c r="E51" s="136"/>
      <c r="F51" s="136"/>
      <c r="G51" s="136"/>
      <c r="H51" s="137"/>
      <c r="I51" s="41">
        <f>C51+F51</f>
        <v>0</v>
      </c>
      <c r="J51" s="184"/>
    </row>
    <row r="52" spans="1:10" ht="14.1" customHeight="1" x14ac:dyDescent="0.25">
      <c r="A52" s="118"/>
      <c r="B52" s="43" t="s">
        <v>38</v>
      </c>
      <c r="C52" s="136"/>
      <c r="D52" s="136"/>
      <c r="E52" s="136"/>
      <c r="F52" s="136"/>
      <c r="G52" s="136"/>
      <c r="H52" s="137"/>
      <c r="I52" s="41">
        <f>C52+F52</f>
        <v>0</v>
      </c>
      <c r="J52" s="184"/>
    </row>
    <row r="53" spans="1:10" ht="14.45" customHeight="1" thickBot="1" x14ac:dyDescent="0.3">
      <c r="A53" s="118"/>
      <c r="B53" s="43" t="s">
        <v>39</v>
      </c>
      <c r="C53" s="136"/>
      <c r="D53" s="136"/>
      <c r="E53" s="136"/>
      <c r="F53" s="136"/>
      <c r="G53" s="136"/>
      <c r="H53" s="137"/>
      <c r="I53" s="41">
        <f>C53+F53</f>
        <v>0</v>
      </c>
      <c r="J53" s="184"/>
    </row>
    <row r="54" spans="1:10" ht="14.45" customHeight="1" thickBot="1" x14ac:dyDescent="0.3">
      <c r="A54" s="118"/>
      <c r="B54" s="44" t="s">
        <v>40</v>
      </c>
      <c r="C54" s="45" t="s">
        <v>41</v>
      </c>
      <c r="D54" s="46">
        <v>0</v>
      </c>
      <c r="E54" s="94" t="s">
        <v>42</v>
      </c>
      <c r="F54" s="47" t="s">
        <v>118</v>
      </c>
      <c r="G54" s="169" t="s">
        <v>43</v>
      </c>
      <c r="H54" s="169"/>
      <c r="I54" s="48">
        <f>D54*F54</f>
        <v>0</v>
      </c>
      <c r="J54" s="184"/>
    </row>
    <row r="55" spans="1:10" x14ac:dyDescent="0.25">
      <c r="A55" s="111" t="s">
        <v>44</v>
      </c>
      <c r="B55" s="114" t="s">
        <v>45</v>
      </c>
      <c r="C55" s="115"/>
      <c r="D55" s="115"/>
      <c r="E55" s="115"/>
      <c r="F55" s="115"/>
      <c r="G55" s="115"/>
      <c r="H55" s="115"/>
      <c r="I55" s="116"/>
      <c r="J55" s="159">
        <f>SUM(I56:I71)</f>
        <v>0</v>
      </c>
    </row>
    <row r="56" spans="1:10" x14ac:dyDescent="0.25">
      <c r="A56" s="112"/>
      <c r="B56" s="166"/>
      <c r="C56" s="166"/>
      <c r="D56" s="166"/>
      <c r="E56" s="166"/>
      <c r="F56" s="166"/>
      <c r="G56" s="166"/>
      <c r="H56" s="166"/>
      <c r="I56" s="49">
        <v>0</v>
      </c>
      <c r="J56" s="160"/>
    </row>
    <row r="57" spans="1:10" x14ac:dyDescent="0.25">
      <c r="A57" s="112"/>
      <c r="B57" s="166"/>
      <c r="C57" s="166"/>
      <c r="D57" s="166"/>
      <c r="E57" s="166"/>
      <c r="F57" s="166"/>
      <c r="G57" s="166"/>
      <c r="H57" s="166"/>
      <c r="I57" s="49">
        <v>0</v>
      </c>
      <c r="J57" s="160"/>
    </row>
    <row r="58" spans="1:10" x14ac:dyDescent="0.25">
      <c r="A58" s="112"/>
      <c r="B58" s="166"/>
      <c r="C58" s="166"/>
      <c r="D58" s="166"/>
      <c r="E58" s="166"/>
      <c r="F58" s="166"/>
      <c r="G58" s="166"/>
      <c r="H58" s="166"/>
      <c r="I58" s="49">
        <v>0</v>
      </c>
      <c r="J58" s="160"/>
    </row>
    <row r="59" spans="1:10" x14ac:dyDescent="0.25">
      <c r="A59" s="112"/>
      <c r="B59" s="166"/>
      <c r="C59" s="166"/>
      <c r="D59" s="166"/>
      <c r="E59" s="166"/>
      <c r="F59" s="166"/>
      <c r="G59" s="166"/>
      <c r="H59" s="166"/>
      <c r="I59" s="49">
        <v>0</v>
      </c>
      <c r="J59" s="160"/>
    </row>
    <row r="60" spans="1:10" x14ac:dyDescent="0.25">
      <c r="A60" s="112"/>
      <c r="B60" s="166"/>
      <c r="C60" s="166"/>
      <c r="D60" s="166"/>
      <c r="E60" s="166"/>
      <c r="F60" s="166"/>
      <c r="G60" s="166"/>
      <c r="H60" s="166"/>
      <c r="I60" s="49">
        <v>0</v>
      </c>
      <c r="J60" s="160"/>
    </row>
    <row r="61" spans="1:10" x14ac:dyDescent="0.25">
      <c r="A61" s="112"/>
      <c r="B61" s="166"/>
      <c r="C61" s="166"/>
      <c r="D61" s="166"/>
      <c r="E61" s="166"/>
      <c r="F61" s="166"/>
      <c r="G61" s="166"/>
      <c r="H61" s="166"/>
      <c r="I61" s="49">
        <v>0</v>
      </c>
      <c r="J61" s="160"/>
    </row>
    <row r="62" spans="1:10" hidden="1" x14ac:dyDescent="0.25">
      <c r="A62" s="112"/>
      <c r="B62" s="166"/>
      <c r="C62" s="166"/>
      <c r="D62" s="166"/>
      <c r="E62" s="166"/>
      <c r="F62" s="166"/>
      <c r="G62" s="166"/>
      <c r="H62" s="166"/>
      <c r="I62" s="49">
        <v>0</v>
      </c>
      <c r="J62" s="160"/>
    </row>
    <row r="63" spans="1:10" hidden="1" x14ac:dyDescent="0.25">
      <c r="A63" s="112"/>
      <c r="B63" s="166"/>
      <c r="C63" s="166"/>
      <c r="D63" s="166"/>
      <c r="E63" s="166"/>
      <c r="F63" s="166"/>
      <c r="G63" s="166"/>
      <c r="H63" s="166"/>
      <c r="I63" s="49">
        <v>0</v>
      </c>
      <c r="J63" s="160"/>
    </row>
    <row r="64" spans="1:10" hidden="1" x14ac:dyDescent="0.25">
      <c r="A64" s="112"/>
      <c r="B64" s="166"/>
      <c r="C64" s="166"/>
      <c r="D64" s="166"/>
      <c r="E64" s="166"/>
      <c r="F64" s="166"/>
      <c r="G64" s="166"/>
      <c r="H64" s="166"/>
      <c r="I64" s="49">
        <v>0</v>
      </c>
      <c r="J64" s="160"/>
    </row>
    <row r="65" spans="1:10" hidden="1" x14ac:dyDescent="0.25">
      <c r="A65" s="112"/>
      <c r="B65" s="166"/>
      <c r="C65" s="166"/>
      <c r="D65" s="166"/>
      <c r="E65" s="166"/>
      <c r="F65" s="166"/>
      <c r="G65" s="166"/>
      <c r="H65" s="166"/>
      <c r="I65" s="49">
        <v>0</v>
      </c>
      <c r="J65" s="160"/>
    </row>
    <row r="66" spans="1:10" hidden="1" x14ac:dyDescent="0.25">
      <c r="A66" s="112"/>
      <c r="B66" s="166"/>
      <c r="C66" s="166"/>
      <c r="D66" s="166"/>
      <c r="E66" s="166"/>
      <c r="F66" s="166"/>
      <c r="G66" s="166"/>
      <c r="H66" s="166"/>
      <c r="I66" s="49">
        <v>0</v>
      </c>
      <c r="J66" s="160"/>
    </row>
    <row r="67" spans="1:10" hidden="1" x14ac:dyDescent="0.25">
      <c r="A67" s="112"/>
      <c r="B67" s="166"/>
      <c r="C67" s="166"/>
      <c r="D67" s="166"/>
      <c r="E67" s="166"/>
      <c r="F67" s="166"/>
      <c r="G67" s="166"/>
      <c r="H67" s="166"/>
      <c r="I67" s="49">
        <v>0</v>
      </c>
      <c r="J67" s="160"/>
    </row>
    <row r="68" spans="1:10" hidden="1" x14ac:dyDescent="0.25">
      <c r="A68" s="112"/>
      <c r="B68" s="166"/>
      <c r="C68" s="166"/>
      <c r="D68" s="166"/>
      <c r="E68" s="166"/>
      <c r="F68" s="166"/>
      <c r="G68" s="166"/>
      <c r="H68" s="166"/>
      <c r="I68" s="49">
        <v>0</v>
      </c>
      <c r="J68" s="160"/>
    </row>
    <row r="69" spans="1:10" hidden="1" x14ac:dyDescent="0.25">
      <c r="A69" s="112"/>
      <c r="B69" s="166"/>
      <c r="C69" s="166"/>
      <c r="D69" s="166"/>
      <c r="E69" s="166"/>
      <c r="F69" s="166"/>
      <c r="G69" s="166"/>
      <c r="H69" s="166"/>
      <c r="I69" s="49">
        <v>0</v>
      </c>
      <c r="J69" s="160"/>
    </row>
    <row r="70" spans="1:10" hidden="1" x14ac:dyDescent="0.25">
      <c r="A70" s="112"/>
      <c r="B70" s="166"/>
      <c r="C70" s="166"/>
      <c r="D70" s="166"/>
      <c r="E70" s="166"/>
      <c r="F70" s="166"/>
      <c r="G70" s="166"/>
      <c r="H70" s="166"/>
      <c r="I70" s="49">
        <v>0</v>
      </c>
      <c r="J70" s="160"/>
    </row>
    <row r="71" spans="1:10" ht="18.75" thickBot="1" x14ac:dyDescent="0.3">
      <c r="A71" s="113"/>
      <c r="B71" s="167"/>
      <c r="C71" s="168"/>
      <c r="D71" s="168"/>
      <c r="E71" s="168"/>
      <c r="F71" s="168"/>
      <c r="G71" s="168"/>
      <c r="H71" s="168"/>
      <c r="I71" s="50">
        <v>0</v>
      </c>
      <c r="J71" s="161"/>
    </row>
    <row r="72" spans="1:10" ht="18" customHeight="1" x14ac:dyDescent="0.25">
      <c r="A72" s="117" t="s">
        <v>46</v>
      </c>
      <c r="B72" s="114" t="s">
        <v>47</v>
      </c>
      <c r="C72" s="115"/>
      <c r="D72" s="115"/>
      <c r="E72" s="115"/>
      <c r="F72" s="115"/>
      <c r="G72" s="115"/>
      <c r="H72" s="115"/>
      <c r="I72" s="116"/>
      <c r="J72" s="159">
        <f>SUM(I73:I87)</f>
        <v>0</v>
      </c>
    </row>
    <row r="73" spans="1:10" x14ac:dyDescent="0.25">
      <c r="A73" s="118"/>
      <c r="B73" s="162"/>
      <c r="C73" s="163"/>
      <c r="D73" s="163"/>
      <c r="E73" s="163"/>
      <c r="F73" s="163"/>
      <c r="G73" s="163"/>
      <c r="H73" s="163"/>
      <c r="I73" s="49">
        <v>0</v>
      </c>
      <c r="J73" s="160"/>
    </row>
    <row r="74" spans="1:10" x14ac:dyDescent="0.25">
      <c r="A74" s="118"/>
      <c r="B74" s="162"/>
      <c r="C74" s="163"/>
      <c r="D74" s="163"/>
      <c r="E74" s="163"/>
      <c r="F74" s="163"/>
      <c r="G74" s="163"/>
      <c r="H74" s="163"/>
      <c r="I74" s="49">
        <v>0</v>
      </c>
      <c r="J74" s="160"/>
    </row>
    <row r="75" spans="1:10" x14ac:dyDescent="0.25">
      <c r="A75" s="118"/>
      <c r="B75" s="162"/>
      <c r="C75" s="163"/>
      <c r="D75" s="163"/>
      <c r="E75" s="163"/>
      <c r="F75" s="163"/>
      <c r="G75" s="163"/>
      <c r="H75" s="163"/>
      <c r="I75" s="49">
        <v>0</v>
      </c>
      <c r="J75" s="160"/>
    </row>
    <row r="76" spans="1:10" hidden="1" x14ac:dyDescent="0.25">
      <c r="A76" s="118"/>
      <c r="B76" s="162"/>
      <c r="C76" s="163"/>
      <c r="D76" s="163"/>
      <c r="E76" s="163"/>
      <c r="F76" s="163"/>
      <c r="G76" s="163"/>
      <c r="H76" s="163"/>
      <c r="I76" s="49">
        <v>0</v>
      </c>
      <c r="J76" s="160"/>
    </row>
    <row r="77" spans="1:10" hidden="1" x14ac:dyDescent="0.25">
      <c r="A77" s="118"/>
      <c r="B77" s="162"/>
      <c r="C77" s="163"/>
      <c r="D77" s="163"/>
      <c r="E77" s="163"/>
      <c r="F77" s="163"/>
      <c r="G77" s="163"/>
      <c r="H77" s="163"/>
      <c r="I77" s="49">
        <v>0</v>
      </c>
      <c r="J77" s="160"/>
    </row>
    <row r="78" spans="1:10" hidden="1" x14ac:dyDescent="0.25">
      <c r="A78" s="118"/>
      <c r="B78" s="162"/>
      <c r="C78" s="163"/>
      <c r="D78" s="163"/>
      <c r="E78" s="163"/>
      <c r="F78" s="163"/>
      <c r="G78" s="163"/>
      <c r="H78" s="163"/>
      <c r="I78" s="49">
        <v>0</v>
      </c>
      <c r="J78" s="160"/>
    </row>
    <row r="79" spans="1:10" hidden="1" x14ac:dyDescent="0.25">
      <c r="A79" s="118"/>
      <c r="B79" s="162"/>
      <c r="C79" s="163"/>
      <c r="D79" s="163"/>
      <c r="E79" s="163"/>
      <c r="F79" s="163"/>
      <c r="G79" s="163"/>
      <c r="H79" s="163"/>
      <c r="I79" s="49">
        <v>0</v>
      </c>
      <c r="J79" s="160"/>
    </row>
    <row r="80" spans="1:10" hidden="1" x14ac:dyDescent="0.25">
      <c r="A80" s="118"/>
      <c r="B80" s="162"/>
      <c r="C80" s="163"/>
      <c r="D80" s="163"/>
      <c r="E80" s="163"/>
      <c r="F80" s="163"/>
      <c r="G80" s="163"/>
      <c r="H80" s="163"/>
      <c r="I80" s="49">
        <v>0</v>
      </c>
      <c r="J80" s="160"/>
    </row>
    <row r="81" spans="1:10" hidden="1" x14ac:dyDescent="0.25">
      <c r="A81" s="118"/>
      <c r="B81" s="162"/>
      <c r="C81" s="163"/>
      <c r="D81" s="163"/>
      <c r="E81" s="163"/>
      <c r="F81" s="163"/>
      <c r="G81" s="163"/>
      <c r="H81" s="163"/>
      <c r="I81" s="49">
        <v>0</v>
      </c>
      <c r="J81" s="160"/>
    </row>
    <row r="82" spans="1:10" hidden="1" x14ac:dyDescent="0.25">
      <c r="A82" s="118"/>
      <c r="B82" s="162"/>
      <c r="C82" s="163"/>
      <c r="D82" s="163"/>
      <c r="E82" s="163"/>
      <c r="F82" s="163"/>
      <c r="G82" s="163"/>
      <c r="H82" s="163"/>
      <c r="I82" s="49">
        <v>0</v>
      </c>
      <c r="J82" s="160"/>
    </row>
    <row r="83" spans="1:10" hidden="1" x14ac:dyDescent="0.25">
      <c r="A83" s="118"/>
      <c r="B83" s="162"/>
      <c r="C83" s="163"/>
      <c r="D83" s="163"/>
      <c r="E83" s="163"/>
      <c r="F83" s="163"/>
      <c r="G83" s="163"/>
      <c r="H83" s="163"/>
      <c r="I83" s="49">
        <v>0</v>
      </c>
      <c r="J83" s="160"/>
    </row>
    <row r="84" spans="1:10" hidden="1" x14ac:dyDescent="0.25">
      <c r="A84" s="118"/>
      <c r="B84" s="162"/>
      <c r="C84" s="163"/>
      <c r="D84" s="163"/>
      <c r="E84" s="163"/>
      <c r="F84" s="163"/>
      <c r="G84" s="163"/>
      <c r="H84" s="163"/>
      <c r="I84" s="49">
        <v>0</v>
      </c>
      <c r="J84" s="160"/>
    </row>
    <row r="85" spans="1:10" hidden="1" x14ac:dyDescent="0.25">
      <c r="A85" s="118"/>
      <c r="B85" s="162"/>
      <c r="C85" s="163"/>
      <c r="D85" s="163"/>
      <c r="E85" s="163"/>
      <c r="F85" s="163"/>
      <c r="G85" s="163"/>
      <c r="H85" s="163"/>
      <c r="I85" s="49">
        <v>0</v>
      </c>
      <c r="J85" s="160"/>
    </row>
    <row r="86" spans="1:10" hidden="1" x14ac:dyDescent="0.25">
      <c r="A86" s="118"/>
      <c r="B86" s="162"/>
      <c r="C86" s="163"/>
      <c r="D86" s="163"/>
      <c r="E86" s="163"/>
      <c r="F86" s="163"/>
      <c r="G86" s="163"/>
      <c r="H86" s="163"/>
      <c r="I86" s="49">
        <v>0</v>
      </c>
      <c r="J86" s="160"/>
    </row>
    <row r="87" spans="1:10" ht="18" customHeight="1" thickBot="1" x14ac:dyDescent="0.3">
      <c r="A87" s="142"/>
      <c r="B87" s="164"/>
      <c r="C87" s="165"/>
      <c r="D87" s="165"/>
      <c r="E87" s="165"/>
      <c r="F87" s="165"/>
      <c r="G87" s="165"/>
      <c r="H87" s="165"/>
      <c r="I87" s="51">
        <v>0</v>
      </c>
      <c r="J87" s="161"/>
    </row>
    <row r="88" spans="1:10" ht="26.25" thickBot="1" x14ac:dyDescent="0.3">
      <c r="A88" s="103" t="s">
        <v>48</v>
      </c>
      <c r="B88" s="139" t="s">
        <v>49</v>
      </c>
      <c r="C88" s="140"/>
      <c r="D88" s="140"/>
      <c r="E88" s="140"/>
      <c r="F88" s="140"/>
      <c r="G88" s="140"/>
      <c r="H88" s="140"/>
      <c r="I88" s="141"/>
      <c r="J88" s="102">
        <f>SUM(J12:J87)</f>
        <v>0</v>
      </c>
    </row>
    <row r="89" spans="1:10" ht="21.95" customHeight="1" x14ac:dyDescent="0.25">
      <c r="A89" s="117" t="s">
        <v>50</v>
      </c>
      <c r="B89" s="143" t="s">
        <v>51</v>
      </c>
      <c r="C89" s="144"/>
      <c r="D89" s="144"/>
      <c r="E89" s="147">
        <v>0</v>
      </c>
      <c r="F89" s="148"/>
      <c r="G89" s="151">
        <f>J88*E89</f>
        <v>0</v>
      </c>
      <c r="H89" s="152"/>
      <c r="I89" s="153"/>
      <c r="J89" s="157">
        <f>G89</f>
        <v>0</v>
      </c>
    </row>
    <row r="90" spans="1:10" ht="21.95" customHeight="1" thickBot="1" x14ac:dyDescent="0.3">
      <c r="A90" s="142"/>
      <c r="B90" s="145"/>
      <c r="C90" s="146"/>
      <c r="D90" s="146"/>
      <c r="E90" s="149"/>
      <c r="F90" s="150"/>
      <c r="G90" s="154"/>
      <c r="H90" s="155"/>
      <c r="I90" s="156"/>
      <c r="J90" s="158"/>
    </row>
    <row r="91" spans="1:10" ht="18.75" thickBot="1" x14ac:dyDescent="0.3">
      <c r="A91" s="104" t="s">
        <v>52</v>
      </c>
      <c r="B91" s="119" t="s">
        <v>53</v>
      </c>
      <c r="C91" s="120"/>
      <c r="D91" s="120"/>
      <c r="E91" s="120"/>
      <c r="F91" s="120"/>
      <c r="G91" s="120"/>
      <c r="H91" s="120"/>
      <c r="I91" s="121"/>
      <c r="J91" s="105">
        <f>J88+J89</f>
        <v>0</v>
      </c>
    </row>
    <row r="92" spans="1:10" x14ac:dyDescent="0.25">
      <c r="A92" s="52"/>
      <c r="B92" s="53"/>
      <c r="C92" s="53"/>
      <c r="D92" s="53"/>
      <c r="E92" s="53"/>
      <c r="F92" s="53"/>
      <c r="G92" s="53"/>
      <c r="H92" s="53"/>
      <c r="I92" s="53"/>
      <c r="J92" s="54"/>
    </row>
    <row r="93" spans="1:10" x14ac:dyDescent="0.25">
      <c r="A93" s="138" t="s">
        <v>54</v>
      </c>
      <c r="B93" s="138"/>
      <c r="C93" s="138"/>
      <c r="D93" s="138"/>
      <c r="E93" s="138"/>
      <c r="F93" s="138"/>
      <c r="G93" s="138"/>
      <c r="H93" s="138"/>
      <c r="I93" s="138"/>
      <c r="J93" s="138"/>
    </row>
  </sheetData>
  <sheetProtection sheet="1" formatRows="0" insertRows="0"/>
  <mergeCells count="136">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D9:I9"/>
    <mergeCell ref="A1:J1"/>
    <mergeCell ref="A3:J3"/>
    <mergeCell ref="A6:A10"/>
    <mergeCell ref="D6:I6"/>
    <mergeCell ref="J6:J10"/>
    <mergeCell ref="D7:I7"/>
    <mergeCell ref="D8:I8"/>
    <mergeCell ref="D10:I10"/>
    <mergeCell ref="E20:F20"/>
    <mergeCell ref="C23:D23"/>
    <mergeCell ref="E23:F23"/>
    <mergeCell ref="B24:H24"/>
    <mergeCell ref="B25:B27"/>
    <mergeCell ref="C25:I27"/>
    <mergeCell ref="A28:A40"/>
    <mergeCell ref="C28:D28"/>
    <mergeCell ref="E28:F28"/>
    <mergeCell ref="E33:F33"/>
    <mergeCell ref="C34:D34"/>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A41:A43"/>
    <mergeCell ref="B41:H41"/>
    <mergeCell ref="E34:F34"/>
    <mergeCell ref="C35:D35"/>
    <mergeCell ref="E35:F35"/>
    <mergeCell ref="C36:D36"/>
    <mergeCell ref="E36:F36"/>
    <mergeCell ref="C37:D37"/>
    <mergeCell ref="E37:F37"/>
    <mergeCell ref="J41:J43"/>
    <mergeCell ref="B42:B43"/>
    <mergeCell ref="C42:I43"/>
    <mergeCell ref="B44:H44"/>
    <mergeCell ref="B45:I45"/>
    <mergeCell ref="J45:J54"/>
    <mergeCell ref="C46:E46"/>
    <mergeCell ref="F46:H46"/>
    <mergeCell ref="B47:B48"/>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G54:H54"/>
    <mergeCell ref="B61:H61"/>
    <mergeCell ref="B62:H62"/>
    <mergeCell ref="B63:H63"/>
    <mergeCell ref="B64:H64"/>
    <mergeCell ref="B65:H65"/>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A72:A87"/>
    <mergeCell ref="B72:I72"/>
    <mergeCell ref="B87:H87"/>
    <mergeCell ref="B77:H77"/>
    <mergeCell ref="B78:H78"/>
    <mergeCell ref="B79:H79"/>
    <mergeCell ref="B80:H80"/>
    <mergeCell ref="A55:A71"/>
    <mergeCell ref="B55:I55"/>
    <mergeCell ref="A45:A54"/>
    <mergeCell ref="B91:I91"/>
    <mergeCell ref="C47:E48"/>
    <mergeCell ref="F47:I48"/>
    <mergeCell ref="C49:E49"/>
    <mergeCell ref="F49:H49"/>
    <mergeCell ref="C50:E50"/>
    <mergeCell ref="F50:H50"/>
    <mergeCell ref="B81:H81"/>
  </mergeCells>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7BE7-C7BF-4F74-8D1D-2D339568514F}">
  <sheetPr>
    <pageSetUpPr fitToPage="1"/>
  </sheetPr>
  <dimension ref="B1:E52"/>
  <sheetViews>
    <sheetView zoomScaleNormal="100" workbookViewId="0">
      <selection activeCell="J8" sqref="J8"/>
    </sheetView>
  </sheetViews>
  <sheetFormatPr defaultRowHeight="15" x14ac:dyDescent="0.25"/>
  <cols>
    <col min="1" max="1" width="8.7265625" style="55"/>
    <col min="2" max="2" width="1.6328125" style="55" customWidth="1"/>
    <col min="3" max="3" width="33.08984375" style="55" customWidth="1"/>
    <col min="4" max="4" width="63.08984375" style="56" customWidth="1"/>
    <col min="5" max="5" width="1.453125" style="55" customWidth="1"/>
    <col min="6" max="16384" width="8.7265625" style="55"/>
  </cols>
  <sheetData>
    <row r="1" spans="2:5" ht="15.75" thickBot="1" x14ac:dyDescent="0.3"/>
    <row r="2" spans="2:5" ht="27" thickBot="1" x14ac:dyDescent="0.45">
      <c r="B2" s="106" t="s">
        <v>55</v>
      </c>
      <c r="C2" s="107"/>
      <c r="D2" s="107"/>
      <c r="E2" s="108"/>
    </row>
    <row r="3" spans="2:5" x14ac:dyDescent="0.25">
      <c r="B3" s="57"/>
      <c r="C3" s="58"/>
      <c r="D3" s="59"/>
      <c r="E3" s="60"/>
    </row>
    <row r="4" spans="2:5" ht="18.75" x14ac:dyDescent="0.25">
      <c r="B4" s="61"/>
      <c r="C4" s="62" t="s">
        <v>56</v>
      </c>
      <c r="D4" s="62" t="s">
        <v>57</v>
      </c>
      <c r="E4" s="63"/>
    </row>
    <row r="5" spans="2:5" ht="3.95" customHeight="1" x14ac:dyDescent="0.25">
      <c r="B5" s="61"/>
      <c r="C5" s="67"/>
      <c r="D5" s="68"/>
      <c r="E5" s="63"/>
    </row>
    <row r="6" spans="2:5" ht="18.75" x14ac:dyDescent="0.25">
      <c r="B6" s="61"/>
      <c r="C6" s="69" t="s">
        <v>58</v>
      </c>
      <c r="D6" s="70" t="s">
        <v>59</v>
      </c>
      <c r="E6" s="63"/>
    </row>
    <row r="7" spans="2:5" ht="18.75" x14ac:dyDescent="0.25">
      <c r="B7" s="61"/>
      <c r="C7" s="71" t="s">
        <v>3</v>
      </c>
      <c r="D7" s="72" t="s">
        <v>60</v>
      </c>
      <c r="E7" s="63"/>
    </row>
    <row r="8" spans="2:5" ht="18.75" x14ac:dyDescent="0.25">
      <c r="B8" s="61"/>
      <c r="C8" s="73" t="s">
        <v>108</v>
      </c>
      <c r="D8" s="74" t="s">
        <v>61</v>
      </c>
      <c r="E8" s="63"/>
    </row>
    <row r="9" spans="2:5" ht="18.75" x14ac:dyDescent="0.25">
      <c r="B9" s="61"/>
      <c r="C9" s="109" t="s">
        <v>62</v>
      </c>
      <c r="D9" s="98" t="s">
        <v>63</v>
      </c>
      <c r="E9" s="63"/>
    </row>
    <row r="10" spans="2:5" ht="37.5" x14ac:dyDescent="0.25">
      <c r="B10" s="61"/>
      <c r="C10" s="109"/>
      <c r="D10" s="96" t="s">
        <v>111</v>
      </c>
      <c r="E10" s="63"/>
    </row>
    <row r="11" spans="2:5" ht="18.75" x14ac:dyDescent="0.25">
      <c r="B11" s="61"/>
      <c r="C11" s="109"/>
      <c r="D11" s="97" t="s">
        <v>112</v>
      </c>
      <c r="E11" s="63"/>
    </row>
    <row r="12" spans="2:5" ht="18.75" x14ac:dyDescent="0.25">
      <c r="B12" s="61"/>
      <c r="C12" s="109"/>
      <c r="D12" s="96" t="s">
        <v>113</v>
      </c>
      <c r="E12" s="63"/>
    </row>
    <row r="13" spans="2:5" ht="18.75" x14ac:dyDescent="0.25">
      <c r="B13" s="61"/>
      <c r="C13" s="109"/>
      <c r="D13" s="97" t="s">
        <v>114</v>
      </c>
      <c r="E13" s="63"/>
    </row>
    <row r="14" spans="2:5" ht="18.75" x14ac:dyDescent="0.25">
      <c r="B14" s="61"/>
      <c r="C14" s="110"/>
      <c r="D14" s="92" t="s">
        <v>115</v>
      </c>
      <c r="E14" s="63"/>
    </row>
    <row r="15" spans="2:5" ht="18.75" x14ac:dyDescent="0.3">
      <c r="B15" s="61"/>
      <c r="C15" s="77"/>
      <c r="D15" s="78"/>
      <c r="E15" s="63"/>
    </row>
    <row r="16" spans="2:5" ht="18.75" x14ac:dyDescent="0.3">
      <c r="B16" s="61"/>
      <c r="C16" s="64" t="s">
        <v>64</v>
      </c>
      <c r="D16" s="64" t="s">
        <v>57</v>
      </c>
      <c r="E16" s="63"/>
    </row>
    <row r="17" spans="2:5" ht="3.95" customHeight="1" x14ac:dyDescent="0.3">
      <c r="B17" s="61"/>
      <c r="C17" s="77"/>
      <c r="D17" s="78"/>
      <c r="E17" s="63"/>
    </row>
    <row r="18" spans="2:5" ht="37.5" x14ac:dyDescent="0.25">
      <c r="B18" s="61"/>
      <c r="C18" s="79" t="s">
        <v>65</v>
      </c>
      <c r="D18" s="80" t="s">
        <v>66</v>
      </c>
      <c r="E18" s="63"/>
    </row>
    <row r="19" spans="2:5" ht="37.5" x14ac:dyDescent="0.25">
      <c r="B19" s="61"/>
      <c r="C19" s="81" t="s">
        <v>67</v>
      </c>
      <c r="D19" s="75" t="s">
        <v>68</v>
      </c>
      <c r="E19" s="63"/>
    </row>
    <row r="20" spans="2:5" ht="18.75" x14ac:dyDescent="0.25">
      <c r="B20" s="61"/>
      <c r="C20" s="82" t="s">
        <v>69</v>
      </c>
      <c r="D20" s="83" t="s">
        <v>70</v>
      </c>
      <c r="E20" s="63"/>
    </row>
    <row r="21" spans="2:5" ht="37.5" x14ac:dyDescent="0.25">
      <c r="B21" s="61"/>
      <c r="C21" s="81" t="s">
        <v>71</v>
      </c>
      <c r="D21" s="75" t="s">
        <v>72</v>
      </c>
      <c r="E21" s="63"/>
    </row>
    <row r="22" spans="2:5" ht="93.75" x14ac:dyDescent="0.25">
      <c r="B22" s="61"/>
      <c r="C22" s="82" t="s">
        <v>73</v>
      </c>
      <c r="D22" s="83" t="s">
        <v>106</v>
      </c>
      <c r="E22" s="63"/>
    </row>
    <row r="23" spans="2:5" ht="75" x14ac:dyDescent="0.25">
      <c r="B23" s="61"/>
      <c r="C23" s="81" t="s">
        <v>74</v>
      </c>
      <c r="D23" s="75" t="s">
        <v>116</v>
      </c>
      <c r="E23" s="63"/>
    </row>
    <row r="24" spans="2:5" ht="37.5" x14ac:dyDescent="0.25">
      <c r="B24" s="61"/>
      <c r="C24" s="82" t="s">
        <v>75</v>
      </c>
      <c r="D24" s="83" t="s">
        <v>76</v>
      </c>
      <c r="E24" s="63"/>
    </row>
    <row r="25" spans="2:5" ht="18.75" x14ac:dyDescent="0.25">
      <c r="B25" s="61"/>
      <c r="C25" s="84" t="s">
        <v>77</v>
      </c>
      <c r="D25" s="76" t="s">
        <v>78</v>
      </c>
      <c r="E25" s="63"/>
    </row>
    <row r="26" spans="2:5" ht="18.75" x14ac:dyDescent="0.25">
      <c r="B26" s="61"/>
      <c r="C26" s="67"/>
      <c r="D26" s="68"/>
      <c r="E26" s="63"/>
    </row>
    <row r="27" spans="2:5" ht="37.5" x14ac:dyDescent="0.25">
      <c r="B27" s="61"/>
      <c r="C27" s="79" t="s">
        <v>79</v>
      </c>
      <c r="D27" s="80" t="s">
        <v>80</v>
      </c>
      <c r="E27" s="63"/>
    </row>
    <row r="28" spans="2:5" ht="18.75" x14ac:dyDescent="0.25">
      <c r="B28" s="61"/>
      <c r="C28" s="81" t="s">
        <v>67</v>
      </c>
      <c r="D28" s="75" t="s">
        <v>81</v>
      </c>
      <c r="E28" s="63"/>
    </row>
    <row r="29" spans="2:5" ht="18.75" x14ac:dyDescent="0.25">
      <c r="B29" s="61"/>
      <c r="C29" s="82" t="s">
        <v>75</v>
      </c>
      <c r="D29" s="83" t="s">
        <v>82</v>
      </c>
      <c r="E29" s="63"/>
    </row>
    <row r="30" spans="2:5" ht="150" x14ac:dyDescent="0.25">
      <c r="B30" s="61"/>
      <c r="C30" s="81" t="s">
        <v>83</v>
      </c>
      <c r="D30" s="75" t="s">
        <v>84</v>
      </c>
      <c r="E30" s="63"/>
    </row>
    <row r="31" spans="2:5" ht="18.75" x14ac:dyDescent="0.25">
      <c r="B31" s="61"/>
      <c r="C31" s="82" t="s">
        <v>22</v>
      </c>
      <c r="D31" s="83" t="s">
        <v>85</v>
      </c>
      <c r="E31" s="63"/>
    </row>
    <row r="32" spans="2:5" ht="18.75" x14ac:dyDescent="0.25">
      <c r="B32" s="61"/>
      <c r="C32" s="84" t="s">
        <v>86</v>
      </c>
      <c r="D32" s="76" t="s">
        <v>87</v>
      </c>
      <c r="E32" s="63"/>
    </row>
    <row r="33" spans="2:5" ht="18.75" x14ac:dyDescent="0.25">
      <c r="B33" s="61"/>
      <c r="C33" s="85"/>
      <c r="D33" s="68"/>
      <c r="E33" s="63"/>
    </row>
    <row r="34" spans="2:5" ht="37.5" x14ac:dyDescent="0.25">
      <c r="B34" s="61"/>
      <c r="C34" s="79" t="s">
        <v>88</v>
      </c>
      <c r="D34" s="80" t="s">
        <v>89</v>
      </c>
      <c r="E34" s="63"/>
    </row>
    <row r="35" spans="2:5" ht="75" x14ac:dyDescent="0.25">
      <c r="B35" s="61"/>
      <c r="C35" s="84" t="s">
        <v>77</v>
      </c>
      <c r="D35" s="76" t="s">
        <v>90</v>
      </c>
      <c r="E35" s="63"/>
    </row>
    <row r="36" spans="2:5" ht="18.75" x14ac:dyDescent="0.25">
      <c r="B36" s="61"/>
      <c r="C36" s="85"/>
      <c r="D36" s="68"/>
      <c r="E36" s="63"/>
    </row>
    <row r="37" spans="2:5" ht="75" x14ac:dyDescent="0.25">
      <c r="B37" s="61"/>
      <c r="C37" s="86" t="s">
        <v>91</v>
      </c>
      <c r="D37" s="87" t="s">
        <v>92</v>
      </c>
      <c r="E37" s="63"/>
    </row>
    <row r="38" spans="2:5" ht="18.75" x14ac:dyDescent="0.25">
      <c r="B38" s="61"/>
      <c r="C38" s="85"/>
      <c r="D38" s="68"/>
      <c r="E38" s="63"/>
    </row>
    <row r="39" spans="2:5" ht="18.75" x14ac:dyDescent="0.25">
      <c r="B39" s="61"/>
      <c r="C39" s="79" t="s">
        <v>30</v>
      </c>
      <c r="D39" s="80" t="s">
        <v>93</v>
      </c>
      <c r="E39" s="63"/>
    </row>
    <row r="40" spans="2:5" ht="18.75" x14ac:dyDescent="0.25">
      <c r="B40" s="61"/>
      <c r="C40" s="81" t="s">
        <v>77</v>
      </c>
      <c r="D40" s="75" t="s">
        <v>94</v>
      </c>
      <c r="E40" s="63"/>
    </row>
    <row r="41" spans="2:5" ht="75" x14ac:dyDescent="0.25">
      <c r="B41" s="61"/>
      <c r="C41" s="88" t="s">
        <v>95</v>
      </c>
      <c r="D41" s="89" t="s">
        <v>96</v>
      </c>
      <c r="E41" s="63"/>
    </row>
    <row r="42" spans="2:5" ht="18.75" x14ac:dyDescent="0.25">
      <c r="B42" s="61"/>
      <c r="C42" s="85"/>
      <c r="D42" s="68"/>
      <c r="E42" s="63"/>
    </row>
    <row r="43" spans="2:5" ht="56.25" x14ac:dyDescent="0.25">
      <c r="B43" s="61"/>
      <c r="C43" s="86" t="s">
        <v>97</v>
      </c>
      <c r="D43" s="87" t="s">
        <v>98</v>
      </c>
      <c r="E43" s="63"/>
    </row>
    <row r="44" spans="2:5" ht="18.75" x14ac:dyDescent="0.25">
      <c r="B44" s="61"/>
      <c r="C44" s="85"/>
      <c r="D44" s="68"/>
      <c r="E44" s="63"/>
    </row>
    <row r="45" spans="2:5" ht="18.75" x14ac:dyDescent="0.25">
      <c r="B45" s="61"/>
      <c r="C45" s="86" t="s">
        <v>99</v>
      </c>
      <c r="D45" s="87" t="s">
        <v>100</v>
      </c>
      <c r="E45" s="63"/>
    </row>
    <row r="46" spans="2:5" ht="18.75" x14ac:dyDescent="0.25">
      <c r="B46" s="61"/>
      <c r="C46" s="85"/>
      <c r="D46" s="68"/>
      <c r="E46" s="63"/>
    </row>
    <row r="47" spans="2:5" ht="18.75" x14ac:dyDescent="0.25">
      <c r="B47" s="61"/>
      <c r="C47" s="86" t="s">
        <v>48</v>
      </c>
      <c r="D47" s="87" t="s">
        <v>101</v>
      </c>
      <c r="E47" s="63"/>
    </row>
    <row r="48" spans="2:5" ht="18.75" x14ac:dyDescent="0.25">
      <c r="B48" s="61"/>
      <c r="C48" s="85"/>
      <c r="D48" s="68"/>
      <c r="E48" s="63"/>
    </row>
    <row r="49" spans="2:5" ht="37.5" x14ac:dyDescent="0.25">
      <c r="B49" s="61"/>
      <c r="C49" s="86" t="s">
        <v>102</v>
      </c>
      <c r="D49" s="87" t="s">
        <v>103</v>
      </c>
      <c r="E49" s="63"/>
    </row>
    <row r="50" spans="2:5" ht="18.75" x14ac:dyDescent="0.25">
      <c r="B50" s="61"/>
      <c r="C50" s="85"/>
      <c r="D50" s="68"/>
      <c r="E50" s="63"/>
    </row>
    <row r="51" spans="2:5" ht="37.5" x14ac:dyDescent="0.25">
      <c r="B51" s="61"/>
      <c r="C51" s="86" t="s">
        <v>104</v>
      </c>
      <c r="D51" s="87" t="s">
        <v>105</v>
      </c>
      <c r="E51" s="63"/>
    </row>
    <row r="52" spans="2:5" ht="19.5" thickBot="1" x14ac:dyDescent="0.35">
      <c r="B52" s="65"/>
      <c r="C52" s="90"/>
      <c r="D52" s="91"/>
      <c r="E52" s="66"/>
    </row>
  </sheetData>
  <sheetProtection sheet="1" objects="1" scenarios="1"/>
  <mergeCells count="2">
    <mergeCell ref="B2:E2"/>
    <mergeCell ref="C9:C14"/>
  </mergeCells>
  <pageMargins left="0.25" right="0.25"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9175-5840-4504-A1E9-77E039389850}">
  <sheetPr>
    <tabColor theme="5" tint="0.59999389629810485"/>
  </sheetPr>
  <dimension ref="A1:L92"/>
  <sheetViews>
    <sheetView zoomScale="160" zoomScaleNormal="160" zoomScaleSheetLayoutView="85" workbookViewId="0">
      <selection activeCell="L90" sqref="L90"/>
    </sheetView>
  </sheetViews>
  <sheetFormatPr defaultColWidth="9.26953125" defaultRowHeight="18" x14ac:dyDescent="0.25"/>
  <cols>
    <col min="1" max="1" width="9.26953125" style="241" customWidth="1"/>
    <col min="2" max="2" width="7.36328125" style="241" customWidth="1"/>
    <col min="3" max="3" width="4.08984375" style="241" customWidth="1"/>
    <col min="4" max="4" width="12.26953125" style="241" customWidth="1"/>
    <col min="5" max="5" width="4.36328125" style="241" customWidth="1"/>
    <col min="6" max="6" width="3.7265625" style="241" customWidth="1"/>
    <col min="7" max="7" width="6.7265625" style="241" customWidth="1"/>
    <col min="8" max="8" width="10" style="241" customWidth="1"/>
    <col min="9" max="9" width="11.36328125" style="241" customWidth="1"/>
    <col min="10" max="10" width="12.7265625" style="241" customWidth="1"/>
    <col min="11" max="11" width="3.26953125" style="241" customWidth="1"/>
    <col min="12" max="12" width="14.453125" style="241" customWidth="1"/>
    <col min="13" max="16384" width="9.26953125" style="241"/>
  </cols>
  <sheetData>
    <row r="1" spans="1:12" x14ac:dyDescent="0.25">
      <c r="A1" s="240" t="s">
        <v>119</v>
      </c>
      <c r="B1" s="240"/>
      <c r="C1" s="240"/>
      <c r="D1" s="240"/>
      <c r="E1" s="240"/>
      <c r="F1" s="240"/>
      <c r="G1" s="240"/>
      <c r="H1" s="240"/>
      <c r="I1" s="240"/>
      <c r="J1" s="240"/>
    </row>
    <row r="2" spans="1:12" x14ac:dyDescent="0.25">
      <c r="A2" s="242"/>
      <c r="B2" s="242"/>
      <c r="C2" s="242"/>
      <c r="D2" s="242"/>
      <c r="E2" s="242"/>
      <c r="F2" s="242"/>
      <c r="G2" s="242"/>
      <c r="H2" s="242"/>
      <c r="I2" s="242"/>
      <c r="J2" s="242"/>
    </row>
    <row r="3" spans="1:12" ht="44.25" customHeight="1" x14ac:dyDescent="0.25">
      <c r="A3" s="243" t="s">
        <v>120</v>
      </c>
      <c r="B3" s="243"/>
      <c r="C3" s="243"/>
      <c r="D3" s="243"/>
      <c r="E3" s="243"/>
      <c r="F3" s="243"/>
      <c r="G3" s="243"/>
      <c r="H3" s="243"/>
      <c r="I3" s="243"/>
      <c r="J3" s="243"/>
      <c r="K3" s="244"/>
    </row>
    <row r="4" spans="1:12" x14ac:dyDescent="0.25">
      <c r="A4" s="242"/>
      <c r="B4" s="242"/>
      <c r="C4" s="242"/>
      <c r="D4" s="242"/>
      <c r="E4" s="242"/>
      <c r="F4" s="242"/>
      <c r="G4" s="242"/>
      <c r="H4" s="242"/>
      <c r="I4" s="242"/>
      <c r="J4" s="242"/>
    </row>
    <row r="5" spans="1:12" ht="18.75" thickBot="1" x14ac:dyDescent="0.3">
      <c r="A5" s="245"/>
      <c r="D5" s="246" t="s">
        <v>121</v>
      </c>
      <c r="G5" s="247"/>
      <c r="J5" s="248" t="s">
        <v>1</v>
      </c>
    </row>
    <row r="6" spans="1:12" ht="30" customHeight="1" thickBot="1" x14ac:dyDescent="0.3">
      <c r="A6" s="249"/>
      <c r="B6" s="250" t="s">
        <v>2</v>
      </c>
      <c r="C6" s="251"/>
      <c r="D6" s="252" t="s">
        <v>122</v>
      </c>
      <c r="E6" s="253"/>
      <c r="F6" s="253"/>
      <c r="G6" s="253"/>
      <c r="H6" s="253"/>
      <c r="I6" s="254"/>
      <c r="J6" s="255"/>
    </row>
    <row r="7" spans="1:12" ht="30" customHeight="1" thickBot="1" x14ac:dyDescent="0.3">
      <c r="A7" s="256"/>
      <c r="B7" s="257" t="s">
        <v>3</v>
      </c>
      <c r="C7" s="258"/>
      <c r="D7" s="252" t="s">
        <v>123</v>
      </c>
      <c r="E7" s="253"/>
      <c r="F7" s="253"/>
      <c r="G7" s="253"/>
      <c r="H7" s="253"/>
      <c r="I7" s="254"/>
      <c r="J7" s="259"/>
    </row>
    <row r="8" spans="1:12" ht="30" customHeight="1" thickBot="1" x14ac:dyDescent="0.3">
      <c r="A8" s="256"/>
      <c r="B8" s="257" t="s">
        <v>4</v>
      </c>
      <c r="C8" s="258"/>
      <c r="D8" s="260" t="s">
        <v>124</v>
      </c>
      <c r="E8" s="253"/>
      <c r="F8" s="253"/>
      <c r="G8" s="253"/>
      <c r="H8" s="253"/>
      <c r="I8" s="254"/>
      <c r="J8" s="259"/>
    </row>
    <row r="9" spans="1:12" ht="30" customHeight="1" thickBot="1" x14ac:dyDescent="0.3">
      <c r="A9" s="256"/>
      <c r="B9" s="261" t="s">
        <v>5</v>
      </c>
      <c r="C9" s="262"/>
      <c r="D9" s="252" t="s">
        <v>125</v>
      </c>
      <c r="E9" s="253"/>
      <c r="F9" s="263"/>
      <c r="G9" s="264" t="s">
        <v>126</v>
      </c>
      <c r="H9" s="252" t="s">
        <v>127</v>
      </c>
      <c r="I9" s="254"/>
      <c r="J9" s="259"/>
      <c r="L9" s="265" t="s">
        <v>128</v>
      </c>
    </row>
    <row r="10" spans="1:12" ht="30" customHeight="1" thickBot="1" x14ac:dyDescent="0.3">
      <c r="A10" s="266"/>
      <c r="B10" s="261" t="s">
        <v>6</v>
      </c>
      <c r="C10" s="262"/>
      <c r="D10" s="252" t="s">
        <v>129</v>
      </c>
      <c r="E10" s="253"/>
      <c r="F10" s="253"/>
      <c r="G10" s="253"/>
      <c r="H10" s="253"/>
      <c r="I10" s="254"/>
      <c r="J10" s="267"/>
      <c r="L10" s="268"/>
    </row>
    <row r="11" spans="1:12" ht="26.25" thickBot="1" x14ac:dyDescent="0.3">
      <c r="A11" s="269" t="s">
        <v>7</v>
      </c>
      <c r="B11" s="270" t="s">
        <v>8</v>
      </c>
      <c r="C11" s="271"/>
      <c r="D11" s="271"/>
      <c r="E11" s="271"/>
      <c r="F11" s="271"/>
      <c r="G11" s="271"/>
      <c r="H11" s="271"/>
      <c r="I11" s="272"/>
      <c r="J11" s="273" t="s">
        <v>9</v>
      </c>
      <c r="L11" s="268"/>
    </row>
    <row r="12" spans="1:12" ht="68.25" customHeight="1" x14ac:dyDescent="0.25">
      <c r="A12" s="274" t="s">
        <v>10</v>
      </c>
      <c r="B12" s="275" t="s">
        <v>11</v>
      </c>
      <c r="C12" s="276" t="s">
        <v>12</v>
      </c>
      <c r="D12" s="276"/>
      <c r="E12" s="276" t="s">
        <v>13</v>
      </c>
      <c r="F12" s="276"/>
      <c r="G12" s="277" t="s">
        <v>14</v>
      </c>
      <c r="H12" s="277" t="s">
        <v>15</v>
      </c>
      <c r="I12" s="278" t="s">
        <v>16</v>
      </c>
      <c r="J12" s="279">
        <f>I24</f>
        <v>130333.33333333334</v>
      </c>
      <c r="L12" s="268"/>
    </row>
    <row r="13" spans="1:12" ht="17.45" customHeight="1" x14ac:dyDescent="0.25">
      <c r="A13" s="280"/>
      <c r="B13" s="281">
        <v>1</v>
      </c>
      <c r="C13" s="282" t="s">
        <v>130</v>
      </c>
      <c r="D13" s="282"/>
      <c r="E13" s="283">
        <v>50000</v>
      </c>
      <c r="F13" s="283"/>
      <c r="G13" s="284">
        <v>0.4</v>
      </c>
      <c r="H13" s="285">
        <v>17</v>
      </c>
      <c r="I13" s="286">
        <f t="shared" ref="I13:I22" si="0">E13*G13/12*H13</f>
        <v>28333.333333333336</v>
      </c>
      <c r="J13" s="287"/>
      <c r="L13" s="268"/>
    </row>
    <row r="14" spans="1:12" ht="17.45" customHeight="1" x14ac:dyDescent="0.25">
      <c r="A14" s="280"/>
      <c r="B14" s="281">
        <v>2</v>
      </c>
      <c r="C14" s="282" t="s">
        <v>131</v>
      </c>
      <c r="D14" s="282"/>
      <c r="E14" s="283">
        <v>51000</v>
      </c>
      <c r="F14" s="283"/>
      <c r="G14" s="284">
        <v>1</v>
      </c>
      <c r="H14" s="285">
        <v>17</v>
      </c>
      <c r="I14" s="286">
        <f t="shared" si="0"/>
        <v>72250</v>
      </c>
      <c r="J14" s="287"/>
      <c r="L14" s="268"/>
    </row>
    <row r="15" spans="1:12" ht="17.45" customHeight="1" x14ac:dyDescent="0.25">
      <c r="A15" s="280"/>
      <c r="B15" s="281">
        <v>3</v>
      </c>
      <c r="C15" s="282" t="s">
        <v>132</v>
      </c>
      <c r="D15" s="282"/>
      <c r="E15" s="283">
        <v>30000</v>
      </c>
      <c r="F15" s="283"/>
      <c r="G15" s="284">
        <v>0.7</v>
      </c>
      <c r="H15" s="285">
        <v>17</v>
      </c>
      <c r="I15" s="286">
        <f t="shared" si="0"/>
        <v>29750</v>
      </c>
      <c r="J15" s="287"/>
      <c r="L15" s="268"/>
    </row>
    <row r="16" spans="1:12" ht="17.45" customHeight="1" x14ac:dyDescent="0.25">
      <c r="A16" s="280"/>
      <c r="B16" s="281">
        <v>4</v>
      </c>
      <c r="C16" s="282"/>
      <c r="D16" s="282"/>
      <c r="E16" s="283"/>
      <c r="F16" s="283"/>
      <c r="G16" s="284"/>
      <c r="H16" s="285"/>
      <c r="I16" s="286"/>
      <c r="J16" s="287"/>
      <c r="L16" s="268"/>
    </row>
    <row r="17" spans="1:12" ht="17.45" customHeight="1" x14ac:dyDescent="0.25">
      <c r="A17" s="280"/>
      <c r="B17" s="281">
        <v>5</v>
      </c>
      <c r="C17" s="282"/>
      <c r="D17" s="282"/>
      <c r="E17" s="283"/>
      <c r="F17" s="283"/>
      <c r="G17" s="284"/>
      <c r="H17" s="285"/>
      <c r="I17" s="286">
        <f t="shared" si="0"/>
        <v>0</v>
      </c>
      <c r="J17" s="287"/>
      <c r="L17" s="268"/>
    </row>
    <row r="18" spans="1:12" ht="17.45" hidden="1" customHeight="1" x14ac:dyDescent="0.25">
      <c r="A18" s="280"/>
      <c r="B18" s="281">
        <v>6</v>
      </c>
      <c r="C18" s="282"/>
      <c r="D18" s="282"/>
      <c r="E18" s="283"/>
      <c r="F18" s="283"/>
      <c r="G18" s="284"/>
      <c r="H18" s="285">
        <v>15</v>
      </c>
      <c r="I18" s="286">
        <f t="shared" si="0"/>
        <v>0</v>
      </c>
      <c r="J18" s="287"/>
      <c r="L18" s="268"/>
    </row>
    <row r="19" spans="1:12" ht="17.45" hidden="1" customHeight="1" x14ac:dyDescent="0.25">
      <c r="A19" s="280"/>
      <c r="B19" s="281">
        <v>7</v>
      </c>
      <c r="C19" s="282"/>
      <c r="D19" s="282"/>
      <c r="E19" s="283"/>
      <c r="F19" s="283"/>
      <c r="G19" s="284"/>
      <c r="H19" s="285">
        <v>15</v>
      </c>
      <c r="I19" s="286">
        <f t="shared" si="0"/>
        <v>0</v>
      </c>
      <c r="J19" s="287"/>
      <c r="L19" s="268"/>
    </row>
    <row r="20" spans="1:12" ht="18.75" hidden="1" customHeight="1" x14ac:dyDescent="0.25">
      <c r="A20" s="280"/>
      <c r="B20" s="281">
        <v>8</v>
      </c>
      <c r="C20" s="288"/>
      <c r="D20" s="288"/>
      <c r="E20" s="283"/>
      <c r="F20" s="283"/>
      <c r="G20" s="289"/>
      <c r="H20" s="285">
        <v>15</v>
      </c>
      <c r="I20" s="286">
        <f t="shared" si="0"/>
        <v>0</v>
      </c>
      <c r="J20" s="287"/>
      <c r="L20" s="268"/>
    </row>
    <row r="21" spans="1:12" ht="18.75" hidden="1" customHeight="1" x14ac:dyDescent="0.25">
      <c r="A21" s="280"/>
      <c r="B21" s="281">
        <v>9</v>
      </c>
      <c r="C21" s="288"/>
      <c r="D21" s="288"/>
      <c r="E21" s="290"/>
      <c r="F21" s="290"/>
      <c r="G21" s="289"/>
      <c r="H21" s="285">
        <v>15</v>
      </c>
      <c r="I21" s="286">
        <f t="shared" si="0"/>
        <v>0</v>
      </c>
      <c r="J21" s="287"/>
      <c r="L21" s="268"/>
    </row>
    <row r="22" spans="1:12" ht="18.75" hidden="1" customHeight="1" x14ac:dyDescent="0.25">
      <c r="A22" s="280"/>
      <c r="B22" s="281">
        <v>10</v>
      </c>
      <c r="C22" s="291"/>
      <c r="D22" s="291"/>
      <c r="E22" s="292"/>
      <c r="F22" s="292"/>
      <c r="G22" s="293"/>
      <c r="H22" s="285">
        <v>15</v>
      </c>
      <c r="I22" s="286">
        <f t="shared" si="0"/>
        <v>0</v>
      </c>
      <c r="J22" s="287"/>
      <c r="L22" s="268"/>
    </row>
    <row r="23" spans="1:12" ht="18.75" customHeight="1" thickBot="1" x14ac:dyDescent="0.3">
      <c r="A23" s="280"/>
      <c r="B23" s="281"/>
      <c r="C23" s="294"/>
      <c r="D23" s="294"/>
      <c r="E23" s="295"/>
      <c r="F23" s="295"/>
      <c r="G23" s="296"/>
      <c r="H23" s="297"/>
      <c r="I23" s="298"/>
      <c r="J23" s="287"/>
      <c r="L23" s="299"/>
    </row>
    <row r="24" spans="1:12" ht="18.95" customHeight="1" thickBot="1" x14ac:dyDescent="0.3">
      <c r="A24" s="280"/>
      <c r="B24" s="300" t="s">
        <v>17</v>
      </c>
      <c r="C24" s="301"/>
      <c r="D24" s="301"/>
      <c r="E24" s="301"/>
      <c r="F24" s="301"/>
      <c r="G24" s="301"/>
      <c r="H24" s="301"/>
      <c r="I24" s="302">
        <f>SUM(I13:I23)</f>
        <v>130333.33333333334</v>
      </c>
      <c r="J24" s="287"/>
    </row>
    <row r="25" spans="1:12" ht="17.45" customHeight="1" x14ac:dyDescent="0.25">
      <c r="A25" s="280"/>
      <c r="B25" s="303" t="s">
        <v>18</v>
      </c>
      <c r="C25" s="304" t="s">
        <v>133</v>
      </c>
      <c r="D25" s="304"/>
      <c r="E25" s="304"/>
      <c r="F25" s="304"/>
      <c r="G25" s="304"/>
      <c r="H25" s="304"/>
      <c r="I25" s="305"/>
      <c r="J25" s="287"/>
    </row>
    <row r="26" spans="1:12" ht="17.45" customHeight="1" x14ac:dyDescent="0.25">
      <c r="A26" s="280"/>
      <c r="B26" s="306"/>
      <c r="C26" s="307"/>
      <c r="D26" s="307"/>
      <c r="E26" s="307"/>
      <c r="F26" s="307"/>
      <c r="G26" s="307"/>
      <c r="H26" s="307"/>
      <c r="I26" s="308"/>
      <c r="J26" s="287"/>
    </row>
    <row r="27" spans="1:12" ht="17.45" customHeight="1" thickBot="1" x14ac:dyDescent="0.3">
      <c r="A27" s="280"/>
      <c r="B27" s="309"/>
      <c r="C27" s="310"/>
      <c r="D27" s="310"/>
      <c r="E27" s="310"/>
      <c r="F27" s="310"/>
      <c r="G27" s="310"/>
      <c r="H27" s="310"/>
      <c r="I27" s="311"/>
      <c r="J27" s="287"/>
    </row>
    <row r="28" spans="1:12" ht="51.75" customHeight="1" x14ac:dyDescent="0.25">
      <c r="A28" s="312" t="s">
        <v>19</v>
      </c>
      <c r="B28" s="313" t="s">
        <v>11</v>
      </c>
      <c r="C28" s="276" t="s">
        <v>134</v>
      </c>
      <c r="D28" s="276"/>
      <c r="E28" s="314" t="s">
        <v>20</v>
      </c>
      <c r="F28" s="314"/>
      <c r="G28" s="315" t="s">
        <v>21</v>
      </c>
      <c r="H28" s="315" t="s">
        <v>22</v>
      </c>
      <c r="I28" s="316" t="s">
        <v>23</v>
      </c>
      <c r="J28" s="317">
        <f>I40</f>
        <v>39300</v>
      </c>
    </row>
    <row r="29" spans="1:12" ht="17.45" customHeight="1" x14ac:dyDescent="0.25">
      <c r="A29" s="318"/>
      <c r="B29" s="319">
        <v>1</v>
      </c>
      <c r="C29" s="320">
        <v>50000</v>
      </c>
      <c r="D29" s="320"/>
      <c r="E29" s="290"/>
      <c r="F29" s="290"/>
      <c r="G29" s="321">
        <v>0.3</v>
      </c>
      <c r="H29" s="322" t="s">
        <v>22</v>
      </c>
      <c r="I29" s="323">
        <f t="shared" ref="I29:I38" si="1">(C29*G29)+E29</f>
        <v>15000</v>
      </c>
      <c r="J29" s="324"/>
    </row>
    <row r="30" spans="1:12" ht="17.45" customHeight="1" x14ac:dyDescent="0.25">
      <c r="A30" s="318"/>
      <c r="B30" s="319">
        <v>2</v>
      </c>
      <c r="C30" s="320">
        <v>51000</v>
      </c>
      <c r="D30" s="320"/>
      <c r="E30" s="290"/>
      <c r="F30" s="290"/>
      <c r="G30" s="321">
        <v>0.3</v>
      </c>
      <c r="H30" s="322" t="s">
        <v>22</v>
      </c>
      <c r="I30" s="323">
        <f t="shared" si="1"/>
        <v>15300</v>
      </c>
      <c r="J30" s="324"/>
    </row>
    <row r="31" spans="1:12" ht="17.45" customHeight="1" x14ac:dyDescent="0.25">
      <c r="A31" s="318"/>
      <c r="B31" s="319">
        <v>3</v>
      </c>
      <c r="C31" s="320">
        <v>30000</v>
      </c>
      <c r="D31" s="320"/>
      <c r="E31" s="290"/>
      <c r="F31" s="290"/>
      <c r="G31" s="321">
        <v>0.3</v>
      </c>
      <c r="H31" s="322" t="s">
        <v>22</v>
      </c>
      <c r="I31" s="323">
        <f t="shared" si="1"/>
        <v>9000</v>
      </c>
      <c r="J31" s="324"/>
    </row>
    <row r="32" spans="1:12" ht="17.45" customHeight="1" x14ac:dyDescent="0.25">
      <c r="A32" s="318"/>
      <c r="B32" s="319">
        <v>4</v>
      </c>
      <c r="C32" s="320"/>
      <c r="D32" s="320"/>
      <c r="E32" s="290"/>
      <c r="F32" s="290"/>
      <c r="G32" s="321"/>
      <c r="H32" s="322" t="s">
        <v>22</v>
      </c>
      <c r="I32" s="323">
        <f t="shared" si="1"/>
        <v>0</v>
      </c>
      <c r="J32" s="324"/>
    </row>
    <row r="33" spans="1:10" ht="17.45" customHeight="1" x14ac:dyDescent="0.25">
      <c r="A33" s="318"/>
      <c r="B33" s="319">
        <v>5</v>
      </c>
      <c r="C33" s="320">
        <f t="shared" ref="C33:C38" si="2">I17</f>
        <v>0</v>
      </c>
      <c r="D33" s="320"/>
      <c r="E33" s="290"/>
      <c r="F33" s="290"/>
      <c r="G33" s="321"/>
      <c r="H33" s="322" t="s">
        <v>22</v>
      </c>
      <c r="I33" s="323">
        <f t="shared" si="1"/>
        <v>0</v>
      </c>
      <c r="J33" s="324"/>
    </row>
    <row r="34" spans="1:10" ht="17.45" hidden="1" customHeight="1" x14ac:dyDescent="0.25">
      <c r="A34" s="318"/>
      <c r="B34" s="319">
        <v>6</v>
      </c>
      <c r="C34" s="320">
        <f t="shared" si="2"/>
        <v>0</v>
      </c>
      <c r="D34" s="320"/>
      <c r="E34" s="290"/>
      <c r="F34" s="290"/>
      <c r="G34" s="321"/>
      <c r="H34" s="322" t="s">
        <v>22</v>
      </c>
      <c r="I34" s="323">
        <f t="shared" si="1"/>
        <v>0</v>
      </c>
      <c r="J34" s="324"/>
    </row>
    <row r="35" spans="1:10" ht="17.45" hidden="1" customHeight="1" x14ac:dyDescent="0.25">
      <c r="A35" s="318"/>
      <c r="B35" s="319">
        <v>7</v>
      </c>
      <c r="C35" s="320">
        <f t="shared" si="2"/>
        <v>0</v>
      </c>
      <c r="D35" s="320"/>
      <c r="E35" s="290"/>
      <c r="F35" s="290"/>
      <c r="G35" s="321"/>
      <c r="H35" s="322" t="s">
        <v>22</v>
      </c>
      <c r="I35" s="323">
        <f t="shared" si="1"/>
        <v>0</v>
      </c>
      <c r="J35" s="324"/>
    </row>
    <row r="36" spans="1:10" ht="17.45" hidden="1" customHeight="1" x14ac:dyDescent="0.25">
      <c r="A36" s="318"/>
      <c r="B36" s="319">
        <v>8</v>
      </c>
      <c r="C36" s="320">
        <f t="shared" si="2"/>
        <v>0</v>
      </c>
      <c r="D36" s="320"/>
      <c r="E36" s="290"/>
      <c r="F36" s="290"/>
      <c r="G36" s="321"/>
      <c r="H36" s="322" t="s">
        <v>22</v>
      </c>
      <c r="I36" s="323">
        <f t="shared" si="1"/>
        <v>0</v>
      </c>
      <c r="J36" s="324"/>
    </row>
    <row r="37" spans="1:10" ht="17.45" hidden="1" customHeight="1" x14ac:dyDescent="0.25">
      <c r="A37" s="318"/>
      <c r="B37" s="319">
        <v>9</v>
      </c>
      <c r="C37" s="320">
        <f t="shared" si="2"/>
        <v>0</v>
      </c>
      <c r="D37" s="320"/>
      <c r="E37" s="290"/>
      <c r="F37" s="290"/>
      <c r="G37" s="321"/>
      <c r="H37" s="322" t="s">
        <v>22</v>
      </c>
      <c r="I37" s="323">
        <f t="shared" si="1"/>
        <v>0</v>
      </c>
      <c r="J37" s="324"/>
    </row>
    <row r="38" spans="1:10" ht="17.45" hidden="1" customHeight="1" x14ac:dyDescent="0.25">
      <c r="A38" s="318"/>
      <c r="B38" s="319">
        <v>10</v>
      </c>
      <c r="C38" s="320">
        <f t="shared" si="2"/>
        <v>0</v>
      </c>
      <c r="D38" s="320"/>
      <c r="E38" s="292"/>
      <c r="F38" s="292"/>
      <c r="G38" s="321"/>
      <c r="H38" s="322" t="s">
        <v>22</v>
      </c>
      <c r="I38" s="325">
        <f t="shared" si="1"/>
        <v>0</v>
      </c>
      <c r="J38" s="324"/>
    </row>
    <row r="39" spans="1:10" ht="17.45" customHeight="1" x14ac:dyDescent="0.25">
      <c r="A39" s="318"/>
      <c r="B39" s="319"/>
      <c r="C39" s="326"/>
      <c r="D39" s="326"/>
      <c r="E39" s="327"/>
      <c r="F39" s="327"/>
      <c r="G39" s="328"/>
      <c r="H39" s="329"/>
      <c r="I39" s="330"/>
      <c r="J39" s="324"/>
    </row>
    <row r="40" spans="1:10" ht="18.95" customHeight="1" thickBot="1" x14ac:dyDescent="0.3">
      <c r="A40" s="331"/>
      <c r="B40" s="332" t="s">
        <v>24</v>
      </c>
      <c r="C40" s="333"/>
      <c r="D40" s="333"/>
      <c r="E40" s="333"/>
      <c r="F40" s="333"/>
      <c r="G40" s="333"/>
      <c r="H40" s="334"/>
      <c r="I40" s="335">
        <f>SUM(I29:I39)</f>
        <v>39300</v>
      </c>
      <c r="J40" s="336"/>
    </row>
    <row r="41" spans="1:10" ht="42" customHeight="1" x14ac:dyDescent="0.25">
      <c r="A41" s="274" t="s">
        <v>25</v>
      </c>
      <c r="B41" s="337" t="s">
        <v>26</v>
      </c>
      <c r="C41" s="338"/>
      <c r="D41" s="338"/>
      <c r="E41" s="338"/>
      <c r="F41" s="338"/>
      <c r="G41" s="338"/>
      <c r="H41" s="339"/>
      <c r="I41" s="340">
        <f>4500+550+600+200+119+170+136</f>
        <v>6275</v>
      </c>
      <c r="J41" s="341">
        <f>I41</f>
        <v>6275</v>
      </c>
    </row>
    <row r="42" spans="1:10" ht="18" customHeight="1" x14ac:dyDescent="0.25">
      <c r="A42" s="280"/>
      <c r="B42" s="342" t="s">
        <v>27</v>
      </c>
      <c r="C42" s="343" t="s">
        <v>135</v>
      </c>
      <c r="D42" s="343"/>
      <c r="E42" s="343"/>
      <c r="F42" s="343"/>
      <c r="G42" s="343"/>
      <c r="H42" s="343"/>
      <c r="I42" s="344"/>
      <c r="J42" s="287"/>
    </row>
    <row r="43" spans="1:10" ht="68.25" customHeight="1" thickBot="1" x14ac:dyDescent="0.3">
      <c r="A43" s="345"/>
      <c r="B43" s="346"/>
      <c r="C43" s="347"/>
      <c r="D43" s="347"/>
      <c r="E43" s="347"/>
      <c r="F43" s="347"/>
      <c r="G43" s="347"/>
      <c r="H43" s="347"/>
      <c r="I43" s="348"/>
      <c r="J43" s="349"/>
    </row>
    <row r="44" spans="1:10" ht="30" customHeight="1" thickBot="1" x14ac:dyDescent="0.3">
      <c r="A44" s="350" t="s">
        <v>28</v>
      </c>
      <c r="B44" s="351" t="s">
        <v>29</v>
      </c>
      <c r="C44" s="352"/>
      <c r="D44" s="352"/>
      <c r="E44" s="352"/>
      <c r="F44" s="352"/>
      <c r="G44" s="352"/>
      <c r="H44" s="352"/>
      <c r="I44" s="353">
        <v>3000</v>
      </c>
      <c r="J44" s="354">
        <f>I44</f>
        <v>3000</v>
      </c>
    </row>
    <row r="45" spans="1:10" ht="14.45" customHeight="1" thickBot="1" x14ac:dyDescent="0.3">
      <c r="A45" s="274" t="s">
        <v>30</v>
      </c>
      <c r="B45" s="355" t="s">
        <v>31</v>
      </c>
      <c r="C45" s="356"/>
      <c r="D45" s="356"/>
      <c r="E45" s="356"/>
      <c r="F45" s="356"/>
      <c r="G45" s="356"/>
      <c r="H45" s="356"/>
      <c r="I45" s="357"/>
      <c r="J45" s="358">
        <f>SUM(I49:I54)</f>
        <v>2208.9</v>
      </c>
    </row>
    <row r="46" spans="1:10" ht="12" customHeight="1" x14ac:dyDescent="0.25">
      <c r="A46" s="280"/>
      <c r="B46" s="359"/>
      <c r="C46" s="360" t="s">
        <v>32</v>
      </c>
      <c r="D46" s="361"/>
      <c r="E46" s="362"/>
      <c r="F46" s="360" t="s">
        <v>33</v>
      </c>
      <c r="G46" s="361"/>
      <c r="H46" s="363"/>
      <c r="I46" s="364" t="s">
        <v>34</v>
      </c>
      <c r="J46" s="365"/>
    </row>
    <row r="47" spans="1:10" x14ac:dyDescent="0.25">
      <c r="A47" s="318"/>
      <c r="B47" s="366" t="s">
        <v>18</v>
      </c>
      <c r="C47" s="367" t="s">
        <v>136</v>
      </c>
      <c r="D47" s="368"/>
      <c r="E47" s="369"/>
      <c r="F47" s="370"/>
      <c r="G47" s="371"/>
      <c r="H47" s="371"/>
      <c r="I47" s="372"/>
      <c r="J47" s="365"/>
    </row>
    <row r="48" spans="1:10" ht="62.25" customHeight="1" x14ac:dyDescent="0.25">
      <c r="A48" s="318"/>
      <c r="B48" s="373"/>
      <c r="C48" s="374"/>
      <c r="D48" s="375"/>
      <c r="E48" s="376"/>
      <c r="F48" s="377"/>
      <c r="G48" s="378"/>
      <c r="H48" s="378"/>
      <c r="I48" s="379"/>
      <c r="J48" s="365"/>
    </row>
    <row r="49" spans="1:10" ht="14.1" customHeight="1" x14ac:dyDescent="0.25">
      <c r="A49" s="318"/>
      <c r="B49" s="380" t="s">
        <v>35</v>
      </c>
      <c r="C49" s="381">
        <v>354</v>
      </c>
      <c r="D49" s="381"/>
      <c r="E49" s="381"/>
      <c r="F49" s="381"/>
      <c r="G49" s="381"/>
      <c r="H49" s="382"/>
      <c r="I49" s="383">
        <f>C49+F49</f>
        <v>354</v>
      </c>
      <c r="J49" s="365"/>
    </row>
    <row r="50" spans="1:10" ht="14.45" customHeight="1" x14ac:dyDescent="0.25">
      <c r="A50" s="280"/>
      <c r="B50" s="380" t="s">
        <v>36</v>
      </c>
      <c r="C50" s="384">
        <v>642</v>
      </c>
      <c r="D50" s="384"/>
      <c r="E50" s="384"/>
      <c r="F50" s="384"/>
      <c r="G50" s="384"/>
      <c r="H50" s="385"/>
      <c r="I50" s="383">
        <f>C50+F50</f>
        <v>642</v>
      </c>
      <c r="J50" s="386"/>
    </row>
    <row r="51" spans="1:10" ht="14.45" customHeight="1" x14ac:dyDescent="0.25">
      <c r="A51" s="280"/>
      <c r="B51" s="387" t="s">
        <v>37</v>
      </c>
      <c r="C51" s="384"/>
      <c r="D51" s="384"/>
      <c r="E51" s="384"/>
      <c r="F51" s="384"/>
      <c r="G51" s="384"/>
      <c r="H51" s="385"/>
      <c r="I51" s="383">
        <f>C51+F51</f>
        <v>0</v>
      </c>
      <c r="J51" s="386"/>
    </row>
    <row r="52" spans="1:10" ht="14.1" customHeight="1" x14ac:dyDescent="0.25">
      <c r="A52" s="280"/>
      <c r="B52" s="388" t="s">
        <v>38</v>
      </c>
      <c r="C52" s="385"/>
      <c r="D52" s="389"/>
      <c r="E52" s="390"/>
      <c r="F52" s="384"/>
      <c r="G52" s="384"/>
      <c r="H52" s="385"/>
      <c r="I52" s="383">
        <f>C52+F52</f>
        <v>0</v>
      </c>
      <c r="J52" s="386"/>
    </row>
    <row r="53" spans="1:10" ht="14.45" customHeight="1" thickBot="1" x14ac:dyDescent="0.3">
      <c r="A53" s="280"/>
      <c r="B53" s="388" t="s">
        <v>39</v>
      </c>
      <c r="C53" s="384"/>
      <c r="D53" s="384"/>
      <c r="E53" s="384"/>
      <c r="F53" s="384"/>
      <c r="G53" s="384"/>
      <c r="H53" s="385"/>
      <c r="I53" s="383">
        <f>C53+F53</f>
        <v>0</v>
      </c>
      <c r="J53" s="386"/>
    </row>
    <row r="54" spans="1:10" ht="14.45" customHeight="1" thickBot="1" x14ac:dyDescent="0.3">
      <c r="A54" s="280"/>
      <c r="B54" s="391" t="s">
        <v>40</v>
      </c>
      <c r="C54" s="392" t="s">
        <v>41</v>
      </c>
      <c r="D54" s="393">
        <v>1866</v>
      </c>
      <c r="E54" s="394" t="s">
        <v>42</v>
      </c>
      <c r="F54" s="395" t="s">
        <v>137</v>
      </c>
      <c r="G54" s="396" t="s">
        <v>43</v>
      </c>
      <c r="H54" s="396"/>
      <c r="I54" s="397">
        <f>D54*F54</f>
        <v>1212.9000000000001</v>
      </c>
      <c r="J54" s="386"/>
    </row>
    <row r="55" spans="1:10" x14ac:dyDescent="0.25">
      <c r="A55" s="312" t="s">
        <v>44</v>
      </c>
      <c r="B55" s="398" t="s">
        <v>45</v>
      </c>
      <c r="C55" s="399"/>
      <c r="D55" s="399"/>
      <c r="E55" s="399"/>
      <c r="F55" s="399"/>
      <c r="G55" s="399"/>
      <c r="H55" s="399"/>
      <c r="I55" s="400"/>
      <c r="J55" s="401">
        <f>SUM(I56:I66)</f>
        <v>2550</v>
      </c>
    </row>
    <row r="56" spans="1:10" x14ac:dyDescent="0.25">
      <c r="A56" s="318"/>
      <c r="B56" s="402" t="s">
        <v>138</v>
      </c>
      <c r="C56" s="402"/>
      <c r="D56" s="402"/>
      <c r="E56" s="402"/>
      <c r="F56" s="402"/>
      <c r="G56" s="402"/>
      <c r="H56" s="402"/>
      <c r="I56" s="403">
        <v>1050</v>
      </c>
      <c r="J56" s="365"/>
    </row>
    <row r="57" spans="1:10" ht="27" customHeight="1" x14ac:dyDescent="0.25">
      <c r="A57" s="318"/>
      <c r="B57" s="402" t="s">
        <v>139</v>
      </c>
      <c r="C57" s="402"/>
      <c r="D57" s="402"/>
      <c r="E57" s="402"/>
      <c r="F57" s="402"/>
      <c r="G57" s="402"/>
      <c r="H57" s="402"/>
      <c r="I57" s="403">
        <v>1500</v>
      </c>
      <c r="J57" s="365"/>
    </row>
    <row r="58" spans="1:10" hidden="1" x14ac:dyDescent="0.25">
      <c r="A58" s="318"/>
      <c r="B58" s="402"/>
      <c r="C58" s="402"/>
      <c r="D58" s="402"/>
      <c r="E58" s="402"/>
      <c r="F58" s="402"/>
      <c r="G58" s="402"/>
      <c r="H58" s="402"/>
      <c r="I58" s="403">
        <v>0</v>
      </c>
      <c r="J58" s="365"/>
    </row>
    <row r="59" spans="1:10" hidden="1" x14ac:dyDescent="0.25">
      <c r="A59" s="318"/>
      <c r="B59" s="402"/>
      <c r="C59" s="402"/>
      <c r="D59" s="402"/>
      <c r="E59" s="402"/>
      <c r="F59" s="402"/>
      <c r="G59" s="402"/>
      <c r="H59" s="402"/>
      <c r="I59" s="403">
        <v>0</v>
      </c>
      <c r="J59" s="365"/>
    </row>
    <row r="60" spans="1:10" hidden="1" x14ac:dyDescent="0.25">
      <c r="A60" s="318"/>
      <c r="B60" s="402"/>
      <c r="C60" s="402"/>
      <c r="D60" s="402"/>
      <c r="E60" s="402"/>
      <c r="F60" s="402"/>
      <c r="G60" s="402"/>
      <c r="H60" s="402"/>
      <c r="I60" s="403">
        <v>0</v>
      </c>
      <c r="J60" s="365"/>
    </row>
    <row r="61" spans="1:10" hidden="1" x14ac:dyDescent="0.25">
      <c r="A61" s="318"/>
      <c r="B61" s="402"/>
      <c r="C61" s="402"/>
      <c r="D61" s="402"/>
      <c r="E61" s="402"/>
      <c r="F61" s="402"/>
      <c r="G61" s="402"/>
      <c r="H61" s="402"/>
      <c r="I61" s="403">
        <v>0</v>
      </c>
      <c r="J61" s="365"/>
    </row>
    <row r="62" spans="1:10" hidden="1" x14ac:dyDescent="0.25">
      <c r="A62" s="318"/>
      <c r="B62" s="402"/>
      <c r="C62" s="402"/>
      <c r="D62" s="402"/>
      <c r="E62" s="402"/>
      <c r="F62" s="402"/>
      <c r="G62" s="402"/>
      <c r="H62" s="402"/>
      <c r="I62" s="403">
        <v>0</v>
      </c>
      <c r="J62" s="365"/>
    </row>
    <row r="63" spans="1:10" hidden="1" x14ac:dyDescent="0.25">
      <c r="A63" s="318"/>
      <c r="B63" s="402"/>
      <c r="C63" s="402"/>
      <c r="D63" s="402"/>
      <c r="E63" s="402"/>
      <c r="F63" s="402"/>
      <c r="G63" s="402"/>
      <c r="H63" s="402"/>
      <c r="I63" s="403">
        <v>0</v>
      </c>
      <c r="J63" s="365"/>
    </row>
    <row r="64" spans="1:10" hidden="1" x14ac:dyDescent="0.25">
      <c r="A64" s="318"/>
      <c r="B64" s="402"/>
      <c r="C64" s="402"/>
      <c r="D64" s="402"/>
      <c r="E64" s="402"/>
      <c r="F64" s="402"/>
      <c r="G64" s="402"/>
      <c r="H64" s="402"/>
      <c r="I64" s="403">
        <v>0</v>
      </c>
      <c r="J64" s="365"/>
    </row>
    <row r="65" spans="1:10" hidden="1" x14ac:dyDescent="0.25">
      <c r="A65" s="318"/>
      <c r="B65" s="402"/>
      <c r="C65" s="402"/>
      <c r="D65" s="402"/>
      <c r="E65" s="402"/>
      <c r="F65" s="402"/>
      <c r="G65" s="402"/>
      <c r="H65" s="402"/>
      <c r="I65" s="403">
        <v>0</v>
      </c>
      <c r="J65" s="365"/>
    </row>
    <row r="66" spans="1:10" ht="18.75" thickBot="1" x14ac:dyDescent="0.3">
      <c r="A66" s="331"/>
      <c r="B66" s="404"/>
      <c r="C66" s="405"/>
      <c r="D66" s="405"/>
      <c r="E66" s="405"/>
      <c r="F66" s="405"/>
      <c r="G66" s="405"/>
      <c r="H66" s="405"/>
      <c r="I66" s="406">
        <v>0</v>
      </c>
      <c r="J66" s="407"/>
    </row>
    <row r="67" spans="1:10" ht="18" customHeight="1" x14ac:dyDescent="0.25">
      <c r="A67" s="274" t="s">
        <v>46</v>
      </c>
      <c r="B67" s="398" t="s">
        <v>47</v>
      </c>
      <c r="C67" s="399"/>
      <c r="D67" s="399"/>
      <c r="E67" s="399"/>
      <c r="F67" s="399"/>
      <c r="G67" s="399"/>
      <c r="H67" s="399"/>
      <c r="I67" s="400"/>
      <c r="J67" s="401">
        <f>SUM(I68:I77)</f>
        <v>20700</v>
      </c>
    </row>
    <row r="68" spans="1:10" ht="33" customHeight="1" x14ac:dyDescent="0.25">
      <c r="A68" s="280"/>
      <c r="B68" s="408" t="s">
        <v>140</v>
      </c>
      <c r="C68" s="409"/>
      <c r="D68" s="409"/>
      <c r="E68" s="409"/>
      <c r="F68" s="409"/>
      <c r="G68" s="409"/>
      <c r="H68" s="409"/>
      <c r="I68" s="403">
        <v>17000</v>
      </c>
      <c r="J68" s="365"/>
    </row>
    <row r="69" spans="1:10" ht="27.75" customHeight="1" x14ac:dyDescent="0.25">
      <c r="A69" s="280"/>
      <c r="B69" s="408" t="s">
        <v>141</v>
      </c>
      <c r="C69" s="409"/>
      <c r="D69" s="409"/>
      <c r="E69" s="409"/>
      <c r="F69" s="409"/>
      <c r="G69" s="409"/>
      <c r="H69" s="410"/>
      <c r="I69" s="403">
        <v>3700</v>
      </c>
      <c r="J69" s="365"/>
    </row>
    <row r="70" spans="1:10" x14ac:dyDescent="0.25">
      <c r="A70" s="280"/>
      <c r="B70" s="408"/>
      <c r="C70" s="409"/>
      <c r="D70" s="409"/>
      <c r="E70" s="409"/>
      <c r="F70" s="409"/>
      <c r="G70" s="409"/>
      <c r="H70" s="409"/>
      <c r="I70" s="403">
        <v>0</v>
      </c>
      <c r="J70" s="365"/>
    </row>
    <row r="71" spans="1:10" hidden="1" x14ac:dyDescent="0.25">
      <c r="A71" s="280"/>
      <c r="B71" s="408"/>
      <c r="C71" s="409"/>
      <c r="D71" s="409"/>
      <c r="E71" s="409"/>
      <c r="F71" s="409"/>
      <c r="G71" s="409"/>
      <c r="H71" s="409"/>
      <c r="I71" s="403">
        <v>0</v>
      </c>
      <c r="J71" s="365"/>
    </row>
    <row r="72" spans="1:10" hidden="1" x14ac:dyDescent="0.25">
      <c r="A72" s="280"/>
      <c r="B72" s="408"/>
      <c r="C72" s="409"/>
      <c r="D72" s="409"/>
      <c r="E72" s="409"/>
      <c r="F72" s="409"/>
      <c r="G72" s="409"/>
      <c r="H72" s="409"/>
      <c r="I72" s="403">
        <v>0</v>
      </c>
      <c r="J72" s="365"/>
    </row>
    <row r="73" spans="1:10" hidden="1" x14ac:dyDescent="0.25">
      <c r="A73" s="280"/>
      <c r="B73" s="408"/>
      <c r="C73" s="409"/>
      <c r="D73" s="409"/>
      <c r="E73" s="409"/>
      <c r="F73" s="409"/>
      <c r="G73" s="409"/>
      <c r="H73" s="409"/>
      <c r="I73" s="403">
        <v>0</v>
      </c>
      <c r="J73" s="365"/>
    </row>
    <row r="74" spans="1:10" hidden="1" x14ac:dyDescent="0.25">
      <c r="A74" s="280"/>
      <c r="B74" s="408"/>
      <c r="C74" s="409"/>
      <c r="D74" s="409"/>
      <c r="E74" s="409"/>
      <c r="F74" s="409"/>
      <c r="G74" s="409"/>
      <c r="H74" s="409"/>
      <c r="I74" s="403">
        <v>0</v>
      </c>
      <c r="J74" s="365"/>
    </row>
    <row r="75" spans="1:10" hidden="1" x14ac:dyDescent="0.25">
      <c r="A75" s="280"/>
      <c r="B75" s="408"/>
      <c r="C75" s="409"/>
      <c r="D75" s="409"/>
      <c r="E75" s="409"/>
      <c r="F75" s="409"/>
      <c r="G75" s="409"/>
      <c r="H75" s="409"/>
      <c r="I75" s="403">
        <v>0</v>
      </c>
      <c r="J75" s="365"/>
    </row>
    <row r="76" spans="1:10" hidden="1" x14ac:dyDescent="0.25">
      <c r="A76" s="280"/>
      <c r="B76" s="408"/>
      <c r="C76" s="409"/>
      <c r="D76" s="409"/>
      <c r="E76" s="409"/>
      <c r="F76" s="409"/>
      <c r="G76" s="409"/>
      <c r="H76" s="409"/>
      <c r="I76" s="403">
        <v>0</v>
      </c>
      <c r="J76" s="365"/>
    </row>
    <row r="77" spans="1:10" ht="18" customHeight="1" thickBot="1" x14ac:dyDescent="0.3">
      <c r="A77" s="345"/>
      <c r="B77" s="411"/>
      <c r="C77" s="412"/>
      <c r="D77" s="412"/>
      <c r="E77" s="412"/>
      <c r="F77" s="412"/>
      <c r="G77" s="412"/>
      <c r="H77" s="412"/>
      <c r="I77" s="413">
        <v>0</v>
      </c>
      <c r="J77" s="407"/>
    </row>
    <row r="78" spans="1:10" ht="26.25" thickBot="1" x14ac:dyDescent="0.3">
      <c r="A78" s="414" t="s">
        <v>48</v>
      </c>
      <c r="B78" s="415" t="s">
        <v>49</v>
      </c>
      <c r="C78" s="416"/>
      <c r="D78" s="416"/>
      <c r="E78" s="416"/>
      <c r="F78" s="416"/>
      <c r="G78" s="416"/>
      <c r="H78" s="416"/>
      <c r="I78" s="417"/>
      <c r="J78" s="354">
        <f>SUM(J12:J77)</f>
        <v>204367.23333333334</v>
      </c>
    </row>
    <row r="79" spans="1:10" ht="21.95" customHeight="1" x14ac:dyDescent="0.25">
      <c r="A79" s="274" t="s">
        <v>50</v>
      </c>
      <c r="B79" s="418" t="s">
        <v>51</v>
      </c>
      <c r="C79" s="419"/>
      <c r="D79" s="419"/>
      <c r="E79" s="420">
        <v>0.15</v>
      </c>
      <c r="F79" s="421"/>
      <c r="G79" s="422">
        <f>J78*E79</f>
        <v>30655.084999999999</v>
      </c>
      <c r="H79" s="423"/>
      <c r="I79" s="424"/>
      <c r="J79" s="279">
        <f>G79</f>
        <v>30655.084999999999</v>
      </c>
    </row>
    <row r="80" spans="1:10" ht="21.95" customHeight="1" thickBot="1" x14ac:dyDescent="0.3">
      <c r="A80" s="345"/>
      <c r="B80" s="425"/>
      <c r="C80" s="426"/>
      <c r="D80" s="426"/>
      <c r="E80" s="427"/>
      <c r="F80" s="428"/>
      <c r="G80" s="429"/>
      <c r="H80" s="430"/>
      <c r="I80" s="431"/>
      <c r="J80" s="349"/>
    </row>
    <row r="81" spans="1:10" ht="18.75" thickBot="1" x14ac:dyDescent="0.3">
      <c r="A81" s="432" t="s">
        <v>52</v>
      </c>
      <c r="B81" s="433" t="s">
        <v>53</v>
      </c>
      <c r="C81" s="434"/>
      <c r="D81" s="434"/>
      <c r="E81" s="434"/>
      <c r="F81" s="434"/>
      <c r="G81" s="434"/>
      <c r="H81" s="434"/>
      <c r="I81" s="435"/>
      <c r="J81" s="354">
        <f>J78+J79</f>
        <v>235022.31833333333</v>
      </c>
    </row>
    <row r="82" spans="1:10" x14ac:dyDescent="0.25">
      <c r="A82" s="436"/>
      <c r="B82" s="437"/>
      <c r="C82" s="437"/>
      <c r="D82" s="437"/>
      <c r="E82" s="437"/>
      <c r="F82" s="437"/>
      <c r="G82" s="437"/>
      <c r="H82" s="437"/>
      <c r="I82" s="437"/>
      <c r="J82" s="438"/>
    </row>
    <row r="83" spans="1:10" x14ac:dyDescent="0.25">
      <c r="A83" s="439" t="s">
        <v>54</v>
      </c>
      <c r="B83" s="439"/>
      <c r="C83" s="439"/>
      <c r="D83" s="439"/>
      <c r="E83" s="439"/>
      <c r="F83" s="439"/>
      <c r="G83" s="439"/>
      <c r="H83" s="439"/>
      <c r="I83" s="439"/>
      <c r="J83" s="439"/>
    </row>
    <row r="84" spans="1:10" ht="18.75" thickBot="1" x14ac:dyDescent="0.3"/>
    <row r="85" spans="1:10" ht="18.75" thickBot="1" x14ac:dyDescent="0.3">
      <c r="A85" s="440" t="s">
        <v>142</v>
      </c>
      <c r="B85" s="441"/>
      <c r="C85" s="441"/>
      <c r="D85" s="441"/>
      <c r="E85" s="441"/>
      <c r="F85" s="441"/>
      <c r="G85" s="441"/>
      <c r="H85" s="441"/>
      <c r="I85" s="441"/>
      <c r="J85" s="442"/>
    </row>
    <row r="86" spans="1:10" ht="7.5" customHeight="1" x14ac:dyDescent="0.25">
      <c r="A86" s="443"/>
      <c r="B86" s="443"/>
      <c r="C86" s="443"/>
      <c r="D86" s="443"/>
      <c r="E86" s="443"/>
      <c r="F86" s="443"/>
      <c r="G86" s="443"/>
      <c r="H86" s="443"/>
      <c r="I86" s="443"/>
      <c r="J86" s="443"/>
    </row>
    <row r="87" spans="1:10" x14ac:dyDescent="0.25">
      <c r="A87" s="444" t="s">
        <v>143</v>
      </c>
      <c r="B87" s="445" t="s">
        <v>77</v>
      </c>
      <c r="C87" s="446"/>
      <c r="D87" s="446"/>
      <c r="E87" s="446"/>
      <c r="F87" s="446"/>
      <c r="G87" s="446"/>
      <c r="H87" s="446"/>
      <c r="I87" s="447"/>
      <c r="J87" s="444" t="s">
        <v>144</v>
      </c>
    </row>
    <row r="88" spans="1:10" ht="37.5" customHeight="1" x14ac:dyDescent="0.25">
      <c r="A88" s="448" t="s">
        <v>145</v>
      </c>
      <c r="B88" s="449" t="s">
        <v>146</v>
      </c>
      <c r="C88" s="449"/>
      <c r="D88" s="449"/>
      <c r="E88" s="449"/>
      <c r="F88" s="449"/>
      <c r="G88" s="449"/>
      <c r="H88" s="449"/>
      <c r="I88" s="449"/>
      <c r="J88" s="450">
        <f>(3*1200)+(100*2)+(2*200)</f>
        <v>4200</v>
      </c>
    </row>
    <row r="89" spans="1:10" ht="45" customHeight="1" x14ac:dyDescent="0.25">
      <c r="A89" s="448" t="s">
        <v>147</v>
      </c>
      <c r="B89" s="449" t="s">
        <v>148</v>
      </c>
      <c r="C89" s="449"/>
      <c r="D89" s="449"/>
      <c r="E89" s="449"/>
      <c r="F89" s="449"/>
      <c r="G89" s="449"/>
      <c r="H89" s="449"/>
      <c r="I89" s="449"/>
      <c r="J89" s="450">
        <f>580+228</f>
        <v>808</v>
      </c>
    </row>
    <row r="90" spans="1:10" ht="39" customHeight="1" x14ac:dyDescent="0.25">
      <c r="A90" s="448" t="s">
        <v>149</v>
      </c>
      <c r="B90" s="449" t="s">
        <v>150</v>
      </c>
      <c r="C90" s="449"/>
      <c r="D90" s="449"/>
      <c r="E90" s="449"/>
      <c r="F90" s="449"/>
      <c r="G90" s="449"/>
      <c r="H90" s="449"/>
      <c r="I90" s="449"/>
      <c r="J90" s="450">
        <v>6000</v>
      </c>
    </row>
    <row r="91" spans="1:10" ht="46.5" customHeight="1" x14ac:dyDescent="0.25">
      <c r="A91" s="448" t="s">
        <v>149</v>
      </c>
      <c r="B91" s="449" t="s">
        <v>151</v>
      </c>
      <c r="C91" s="449"/>
      <c r="D91" s="449"/>
      <c r="E91" s="449"/>
      <c r="F91" s="449"/>
      <c r="G91" s="449"/>
      <c r="H91" s="449"/>
      <c r="I91" s="449"/>
      <c r="J91" s="450">
        <v>250</v>
      </c>
    </row>
    <row r="92" spans="1:10" ht="55.5" customHeight="1" x14ac:dyDescent="0.25">
      <c r="A92" s="448" t="s">
        <v>152</v>
      </c>
      <c r="B92" s="449" t="s">
        <v>153</v>
      </c>
      <c r="C92" s="449"/>
      <c r="D92" s="449"/>
      <c r="E92" s="449"/>
      <c r="F92" s="449"/>
      <c r="G92" s="449"/>
      <c r="H92" s="449"/>
      <c r="I92" s="449"/>
      <c r="J92" s="450">
        <f>100*15*6</f>
        <v>9000</v>
      </c>
    </row>
  </sheetData>
  <sheetProtection sheet="1" formatRows="0" insertRows="0"/>
  <mergeCells count="135">
    <mergeCell ref="B89:I89"/>
    <mergeCell ref="B90:I90"/>
    <mergeCell ref="B91:I91"/>
    <mergeCell ref="B92:I92"/>
    <mergeCell ref="J79:J80"/>
    <mergeCell ref="B81:I81"/>
    <mergeCell ref="A83:J83"/>
    <mergeCell ref="A85:J85"/>
    <mergeCell ref="B87:I87"/>
    <mergeCell ref="B88:I88"/>
    <mergeCell ref="B74:H74"/>
    <mergeCell ref="B75:H75"/>
    <mergeCell ref="B76:H76"/>
    <mergeCell ref="B77:H77"/>
    <mergeCell ref="B78:I78"/>
    <mergeCell ref="A79:A80"/>
    <mergeCell ref="B79:D80"/>
    <mergeCell ref="E79:F80"/>
    <mergeCell ref="G79:I80"/>
    <mergeCell ref="B66:H66"/>
    <mergeCell ref="A67:A77"/>
    <mergeCell ref="B67:I67"/>
    <mergeCell ref="J67:J77"/>
    <mergeCell ref="B68:H68"/>
    <mergeCell ref="B69:H69"/>
    <mergeCell ref="B70:H70"/>
    <mergeCell ref="B71:H71"/>
    <mergeCell ref="B72:H72"/>
    <mergeCell ref="B73:H73"/>
    <mergeCell ref="B60:H60"/>
    <mergeCell ref="B61:H61"/>
    <mergeCell ref="B62:H62"/>
    <mergeCell ref="B63:H63"/>
    <mergeCell ref="B64:H64"/>
    <mergeCell ref="B65:H65"/>
    <mergeCell ref="C53:E53"/>
    <mergeCell ref="F53:H53"/>
    <mergeCell ref="G54:H54"/>
    <mergeCell ref="A55:A66"/>
    <mergeCell ref="B55:I55"/>
    <mergeCell ref="J55:J66"/>
    <mergeCell ref="B56:H56"/>
    <mergeCell ref="B57:H57"/>
    <mergeCell ref="B58:H58"/>
    <mergeCell ref="B59:H59"/>
    <mergeCell ref="F49:H49"/>
    <mergeCell ref="C50:E50"/>
    <mergeCell ref="F50:H50"/>
    <mergeCell ref="C51:E51"/>
    <mergeCell ref="F51:H51"/>
    <mergeCell ref="C52:E52"/>
    <mergeCell ref="F52:H52"/>
    <mergeCell ref="B44:H44"/>
    <mergeCell ref="A45:A54"/>
    <mergeCell ref="B45:I45"/>
    <mergeCell ref="J45:J54"/>
    <mergeCell ref="C46:E46"/>
    <mergeCell ref="F46:H46"/>
    <mergeCell ref="B47:B48"/>
    <mergeCell ref="C47:E48"/>
    <mergeCell ref="F47:I48"/>
    <mergeCell ref="C49:E49"/>
    <mergeCell ref="C39:D39"/>
    <mergeCell ref="E39:F39"/>
    <mergeCell ref="B40:H40"/>
    <mergeCell ref="A41:A43"/>
    <mergeCell ref="B41:H41"/>
    <mergeCell ref="J41:J43"/>
    <mergeCell ref="B42:B43"/>
    <mergeCell ref="C42:I43"/>
    <mergeCell ref="E35:F35"/>
    <mergeCell ref="C36:D36"/>
    <mergeCell ref="E36:F36"/>
    <mergeCell ref="C37:D37"/>
    <mergeCell ref="E37:F37"/>
    <mergeCell ref="C38:D38"/>
    <mergeCell ref="E38:F38"/>
    <mergeCell ref="J28:J40"/>
    <mergeCell ref="C29:D29"/>
    <mergeCell ref="E29:F29"/>
    <mergeCell ref="C30:D30"/>
    <mergeCell ref="E30:F30"/>
    <mergeCell ref="C31:D31"/>
    <mergeCell ref="E31:F31"/>
    <mergeCell ref="C32:D32"/>
    <mergeCell ref="E32:F32"/>
    <mergeCell ref="C33:D33"/>
    <mergeCell ref="B24:H24"/>
    <mergeCell ref="B25:B27"/>
    <mergeCell ref="C25:I27"/>
    <mergeCell ref="A28:A40"/>
    <mergeCell ref="C28:D28"/>
    <mergeCell ref="E28:F28"/>
    <mergeCell ref="E33:F33"/>
    <mergeCell ref="C34:D34"/>
    <mergeCell ref="E34:F34"/>
    <mergeCell ref="C35:D35"/>
    <mergeCell ref="C21:D21"/>
    <mergeCell ref="E21:F21"/>
    <mergeCell ref="C22:D22"/>
    <mergeCell ref="E22:F22"/>
    <mergeCell ref="C23:D23"/>
    <mergeCell ref="E23:F23"/>
    <mergeCell ref="C18:D18"/>
    <mergeCell ref="E18:F18"/>
    <mergeCell ref="C19:D19"/>
    <mergeCell ref="E19:F19"/>
    <mergeCell ref="C20:D20"/>
    <mergeCell ref="E20:F20"/>
    <mergeCell ref="E14:F14"/>
    <mergeCell ref="C15:D15"/>
    <mergeCell ref="E15:F15"/>
    <mergeCell ref="C16:D16"/>
    <mergeCell ref="E16:F16"/>
    <mergeCell ref="C17:D17"/>
    <mergeCell ref="E17:F17"/>
    <mergeCell ref="L9:L23"/>
    <mergeCell ref="D10:I10"/>
    <mergeCell ref="B11:I11"/>
    <mergeCell ref="A12:A27"/>
    <mergeCell ref="C12:D12"/>
    <mergeCell ref="E12:F12"/>
    <mergeCell ref="J12:J27"/>
    <mergeCell ref="C13:D13"/>
    <mergeCell ref="E13:F13"/>
    <mergeCell ref="C14:D14"/>
    <mergeCell ref="A1:J1"/>
    <mergeCell ref="A3:J3"/>
    <mergeCell ref="A6:A10"/>
    <mergeCell ref="D6:I6"/>
    <mergeCell ref="J6:J10"/>
    <mergeCell ref="D7:I7"/>
    <mergeCell ref="D8:I8"/>
    <mergeCell ref="D9:F9"/>
    <mergeCell ref="H9:I9"/>
  </mergeCells>
  <hyperlinks>
    <hyperlink ref="D8" r:id="rId1" xr:uid="{8D175C8D-A58F-487E-AECF-CF6BBECA6561}"/>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Props1.xml><?xml version="1.0" encoding="utf-8"?>
<ds:datastoreItem xmlns:ds="http://schemas.openxmlformats.org/officeDocument/2006/customXml" ds:itemID="{6F444BD6-AB49-42E0-A297-0EE7A46EB172}">
  <ds:schemaRefs>
    <ds:schemaRef ds:uri="http://schemas.microsoft.com/sharepoint/v3/contenttype/forms"/>
  </ds:schemaRefs>
</ds:datastoreItem>
</file>

<file path=customXml/itemProps2.xml><?xml version="1.0" encoding="utf-8"?>
<ds:datastoreItem xmlns:ds="http://schemas.openxmlformats.org/officeDocument/2006/customXml" ds:itemID="{5E86199C-7633-4B48-A06D-13B744964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C1615-662D-40A5-85A8-1FA916F35C40}">
  <ds:schemaRefs>
    <ds:schemaRef ds:uri="http://schemas.microsoft.com/office/2006/metadata/properties"/>
    <ds:schemaRef ds:uri="http://schemas.microsoft.com/office/infopath/2007/PartnerControls"/>
    <ds:schemaRef ds:uri="59da1016-2a1b-4f8a-9768-d7a4932f6f16"/>
    <ds:schemaRef ds:uri="b74c9a62-6d2b-44a6-aa8a-ffd3077e85a2"/>
    <ds:schemaRef ds:uri="http://schemas.microsoft.com/sharepoint/v3"/>
    <ds:schemaRef ds:uri="942ef8c5-90d2-47b2-866d-6d4ec2e02b46"/>
    <ds:schemaRef ds:uri="b4336011-326c-48db-8981-f8be288bd1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vt:lpstr>
      <vt:lpstr>Instructions</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Zachariah</dc:creator>
  <cp:lastModifiedBy>Owens Zachariah</cp:lastModifiedBy>
  <cp:lastPrinted>2023-07-07T23:04:25Z</cp:lastPrinted>
  <dcterms:created xsi:type="dcterms:W3CDTF">2021-12-30T01:35:33Z</dcterms:created>
  <dcterms:modified xsi:type="dcterms:W3CDTF">2024-03-15T23:32:14Z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bdd6eeb-0dd0-4927-947e-a759f08fcf55_Enabled">
    <vt:lpwstr>true</vt:lpwstr>
  </property>
  <property fmtid="{D5CDD505-2E9C-101B-9397-08002B2CF9AE}" pid="4" name="MSIP_Label_ebdd6eeb-0dd0-4927-947e-a759f08fcf55_SetDate">
    <vt:lpwstr>2023-10-23T19:46:39Z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acf2a310-0441-4ad6-96ee-3129a44961c3</vt:lpwstr>
  </property>
  <property fmtid="{D5CDD505-2E9C-101B-9397-08002B2CF9AE}" pid="9" name="MSIP_Label_ebdd6eeb-0dd0-4927-947e-a759f08fcf55_ContentBits">
    <vt:lpwstr>0</vt:lpwstr>
  </property>
  <property fmtid="{D5CDD505-2E9C-101B-9397-08002B2CF9AE}" pid="10" name="MediaServiceImageTags">
    <vt:lpwstr/>
  </property>
</Properties>
</file>