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checkCompatibility="1" defaultThemeVersion="124226"/>
  <xr:revisionPtr revIDLastSave="0" documentId="13_ncr:1_{3D0E3AF8-6947-4B82-921D-D320A724E456}" xr6:coauthVersionLast="47" xr6:coauthVersionMax="47" xr10:uidLastSave="{00000000-0000-0000-0000-000000000000}"/>
  <bookViews>
    <workbookView xWindow="28680" yWindow="-120" windowWidth="29040" windowHeight="15840" tabRatio="761" xr2:uid="{00000000-000D-0000-FFFF-FFFF00000000}"/>
  </bookViews>
  <sheets>
    <sheet name="Resumen" sheetId="4" r:id="rId1"/>
    <sheet name="Adapt Amb, Prev Enf, Prep Emer" sheetId="11" r:id="rId2"/>
    <sheet name="Pozos Domésticos" sheetId="19" r:id="rId3"/>
    <sheet name="Instrucciones" sheetId="16" r:id="rId4"/>
    <sheet name="Ejemplo de presupuesto" sheetId="20" r:id="rId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9" l="1"/>
  <c r="D8" i="19"/>
  <c r="D7" i="19"/>
  <c r="D6" i="19"/>
  <c r="D9" i="11"/>
  <c r="D8" i="11"/>
  <c r="D7" i="11"/>
  <c r="D6" i="11"/>
  <c r="I41" i="20"/>
  <c r="J41" i="20"/>
  <c r="J92" i="20"/>
  <c r="J89" i="20"/>
  <c r="J88" i="20"/>
  <c r="J67" i="20"/>
  <c r="J55" i="20"/>
  <c r="I54" i="20"/>
  <c r="I53" i="20"/>
  <c r="I52" i="20"/>
  <c r="I51" i="20"/>
  <c r="I50" i="20"/>
  <c r="I49" i="20"/>
  <c r="J44" i="20"/>
  <c r="I32" i="20"/>
  <c r="I31" i="20"/>
  <c r="I30" i="20"/>
  <c r="I29" i="20"/>
  <c r="I22" i="20"/>
  <c r="C38" i="20"/>
  <c r="I38" i="20"/>
  <c r="I21" i="20"/>
  <c r="C37" i="20"/>
  <c r="I37" i="20"/>
  <c r="I20" i="20"/>
  <c r="C36" i="20"/>
  <c r="I36" i="20"/>
  <c r="I19" i="20"/>
  <c r="C35" i="20"/>
  <c r="I35" i="20"/>
  <c r="I18" i="20"/>
  <c r="C34" i="20"/>
  <c r="I34" i="20"/>
  <c r="I17" i="20"/>
  <c r="C33" i="20"/>
  <c r="I33" i="20"/>
  <c r="I15" i="20"/>
  <c r="I14" i="20"/>
  <c r="I13" i="20"/>
  <c r="I13" i="11"/>
  <c r="C29" i="11" s="1"/>
  <c r="I29" i="11" s="1"/>
  <c r="J41" i="11"/>
  <c r="B15" i="4" s="1"/>
  <c r="I13" i="19"/>
  <c r="C29" i="19" s="1"/>
  <c r="I29" i="19" s="1"/>
  <c r="I14" i="19"/>
  <c r="I15" i="19"/>
  <c r="I16" i="19"/>
  <c r="C32" i="19" s="1"/>
  <c r="I32" i="19" s="1"/>
  <c r="I17" i="19"/>
  <c r="C33" i="19" s="1"/>
  <c r="I33" i="19" s="1"/>
  <c r="I18" i="19"/>
  <c r="C34" i="19" s="1"/>
  <c r="I34" i="19" s="1"/>
  <c r="I19" i="19"/>
  <c r="C35" i="19" s="1"/>
  <c r="I35" i="19" s="1"/>
  <c r="I20" i="19"/>
  <c r="I21" i="19"/>
  <c r="C37" i="19" s="1"/>
  <c r="I37" i="19" s="1"/>
  <c r="I22" i="19"/>
  <c r="C38" i="19" s="1"/>
  <c r="I38" i="19" s="1"/>
  <c r="C30" i="19"/>
  <c r="I30" i="19" s="1"/>
  <c r="C31" i="19"/>
  <c r="I31" i="19" s="1"/>
  <c r="C36" i="19"/>
  <c r="I36" i="19" s="1"/>
  <c r="J41" i="19"/>
  <c r="C15" i="4" s="1"/>
  <c r="J44" i="19"/>
  <c r="C16" i="4" s="1"/>
  <c r="I49" i="19"/>
  <c r="I50" i="19"/>
  <c r="I51" i="19"/>
  <c r="I52" i="19"/>
  <c r="I53" i="19"/>
  <c r="I54" i="19"/>
  <c r="J55" i="19"/>
  <c r="C18" i="4" s="1"/>
  <c r="J72" i="19"/>
  <c r="C19" i="4" s="1"/>
  <c r="J72" i="11"/>
  <c r="B19" i="4" s="1"/>
  <c r="J55" i="11"/>
  <c r="B18" i="4" s="1"/>
  <c r="I54" i="11"/>
  <c r="I53" i="11"/>
  <c r="I52" i="11"/>
  <c r="I51" i="11"/>
  <c r="I50" i="11"/>
  <c r="I49" i="11"/>
  <c r="J44" i="11"/>
  <c r="B16" i="4" s="1"/>
  <c r="I22" i="11"/>
  <c r="C38" i="11" s="1"/>
  <c r="I38" i="11" s="1"/>
  <c r="I21" i="11"/>
  <c r="C37" i="11" s="1"/>
  <c r="I37" i="11" s="1"/>
  <c r="I20" i="11"/>
  <c r="C36" i="11" s="1"/>
  <c r="I36" i="11" s="1"/>
  <c r="I19" i="11"/>
  <c r="C35" i="11" s="1"/>
  <c r="I35" i="11" s="1"/>
  <c r="I18" i="11"/>
  <c r="C34" i="11" s="1"/>
  <c r="I34" i="11" s="1"/>
  <c r="I17" i="11"/>
  <c r="C33" i="11" s="1"/>
  <c r="I33" i="11" s="1"/>
  <c r="I16" i="11"/>
  <c r="C32" i="11"/>
  <c r="I32" i="11" s="1"/>
  <c r="I15" i="11"/>
  <c r="C31" i="11" s="1"/>
  <c r="I31" i="11" s="1"/>
  <c r="I14" i="11"/>
  <c r="C30" i="11" s="1"/>
  <c r="I30" i="11" s="1"/>
  <c r="I24" i="20"/>
  <c r="J12" i="20"/>
  <c r="J45" i="20"/>
  <c r="I40" i="20"/>
  <c r="J28" i="20"/>
  <c r="J78" i="20"/>
  <c r="G79" i="20"/>
  <c r="J79" i="20"/>
  <c r="J81" i="20"/>
  <c r="J45" i="19" l="1"/>
  <c r="C17" i="4" s="1"/>
  <c r="J45" i="11"/>
  <c r="B17" i="4" s="1"/>
  <c r="D17" i="4" s="1"/>
  <c r="D15" i="4"/>
  <c r="I24" i="11"/>
  <c r="J12" i="11" s="1"/>
  <c r="B13" i="4" s="1"/>
  <c r="I24" i="19"/>
  <c r="J12" i="19" s="1"/>
  <c r="D19" i="4"/>
  <c r="D16" i="4"/>
  <c r="C13" i="4"/>
  <c r="D18" i="4"/>
  <c r="I40" i="11"/>
  <c r="J28" i="11" s="1"/>
  <c r="B14" i="4" s="1"/>
  <c r="I40" i="19"/>
  <c r="J28" i="19" s="1"/>
  <c r="C14" i="4" s="1"/>
  <c r="J88" i="19" l="1"/>
  <c r="D14" i="4"/>
  <c r="G89" i="19"/>
  <c r="J89" i="19" s="1"/>
  <c r="C21" i="4" s="1"/>
  <c r="D13" i="4"/>
  <c r="B20" i="4"/>
  <c r="J88" i="11"/>
  <c r="C20" i="4"/>
  <c r="D20" i="4" l="1"/>
  <c r="C22" i="4"/>
  <c r="J91" i="19"/>
  <c r="G89" i="11"/>
  <c r="J89" i="11" s="1"/>
  <c r="B21" i="4" s="1"/>
  <c r="D21" i="4" s="1"/>
  <c r="D22" i="4" l="1"/>
  <c r="B22" i="4"/>
  <c r="J91" i="11"/>
</calcChain>
</file>

<file path=xl/sharedStrings.xml><?xml version="1.0" encoding="utf-8"?>
<sst xmlns="http://schemas.openxmlformats.org/spreadsheetml/2006/main" count="335" uniqueCount="179">
  <si>
    <t xml:space="preserve">Total </t>
  </si>
  <si>
    <t xml:space="preserve">(1) Salary  - </t>
  </si>
  <si>
    <t>%</t>
  </si>
  <si>
    <t>=</t>
  </si>
  <si>
    <t>Subtotal</t>
  </si>
  <si>
    <t xml:space="preserve">Per Diem: </t>
  </si>
  <si>
    <t>Hotel:</t>
  </si>
  <si>
    <t>Mileage:</t>
  </si>
  <si>
    <t>X</t>
  </si>
  <si>
    <t>Kittens for Public Health</t>
  </si>
  <si>
    <t>jessicab@loveskittens.org</t>
  </si>
  <si>
    <t>1800-prr-meow</t>
  </si>
  <si>
    <t>503-123-4567</t>
  </si>
  <si>
    <t>Executive Director</t>
  </si>
  <si>
    <t>Project Advisor</t>
  </si>
  <si>
    <t>Project Advisor Assn't</t>
  </si>
  <si>
    <t>.65</t>
  </si>
  <si>
    <t>Cost:</t>
  </si>
  <si>
    <t>INSTRUCCIONES: Esta plantilla puede abarcar varios proyectos de diferentes áreas programáticas de financiación. Rellene las pestañas presupuestarias correspondientes (hojas de trabajo) para el área de proyecto / programa para el que solicita financiación. Deje en blanco las pestañas que no utilice. La financiación TOTAL que solicita su organización aparecerá automáticamente en la sección (10) de la pestaña Resumen.</t>
  </si>
  <si>
    <t>Información de contacto</t>
  </si>
  <si>
    <t>Nombre de la organización:</t>
  </si>
  <si>
    <t>Contacto fiscal:</t>
  </si>
  <si>
    <t>Correo electrónico:</t>
  </si>
  <si>
    <t>Número de teléfono:</t>
  </si>
  <si>
    <t>ÁREAS DE PROGRAMAS</t>
  </si>
  <si>
    <t>Categorías del presupuesto</t>
  </si>
  <si>
    <t>Salud Pública Ambiental, Prevención de Enfermedades Transmisibles, Preparación para Emergencias</t>
  </si>
  <si>
    <t>Área de manejo de aguas subterráneas de la cuenca baja de Umatilla - Pozos domésticos</t>
  </si>
  <si>
    <t xml:space="preserve">(1) Salario  </t>
  </si>
  <si>
    <t>(2) Beneficios complementarios</t>
  </si>
  <si>
    <t>(3) Equipo</t>
  </si>
  <si>
    <t>(4) Materiales de oficina</t>
  </si>
  <si>
    <t>(5) Viajes</t>
  </si>
  <si>
    <t>(6) Otros</t>
  </si>
  <si>
    <t>(7) Contratistas</t>
  </si>
  <si>
    <t xml:space="preserve">(8) Total de los Costos Directos </t>
  </si>
  <si>
    <t>(9) Asignación de los Gastos Indirectos Recuperados</t>
  </si>
  <si>
    <t xml:space="preserve">(10) TOTAL POR ÁREAS DE PROGRAMAS </t>
  </si>
  <si>
    <r>
      <t>Formula</t>
    </r>
    <r>
      <rPr>
        <sz val="10"/>
        <rFont val="Arial"/>
        <family val="2"/>
      </rPr>
      <t xml:space="preserve"> (</t>
    </r>
    <r>
      <rPr>
        <i/>
        <sz val="10"/>
        <rFont val="Arial"/>
        <family val="2"/>
      </rPr>
      <t>no necesita rellenar esta sección</t>
    </r>
    <r>
      <rPr>
        <sz val="10"/>
        <rFont val="Arial"/>
        <family val="2"/>
      </rPr>
      <t>)</t>
    </r>
  </si>
  <si>
    <t>Presupuesto por línea presupuestaria y plantilla descriptiva</t>
  </si>
  <si>
    <t>INSTRUCCIONES: Esta plantilla puede abarcar varios proyectos de diferentes áreas programáticas de financiación. Rellene las pestañas de presupuesto correspondientes (hojas de cálculo) para el área de proyecto / programa para el que solicita financiación. La financiación TOTAL que solicita su organización aparecerá automáticamente en la sección (10) de la pestaña Resumen.</t>
  </si>
  <si>
    <t xml:space="preserve">             OHA FY2024-25 Periodo (02/01/24 - 06/30/25)</t>
  </si>
  <si>
    <t xml:space="preserve">Nombre de la Organización: </t>
  </si>
  <si>
    <t>Area Programática:</t>
  </si>
  <si>
    <t>Adaptación al cambio climático, Prevención de enfermedades transmisibles y/o Preparación para emergencias</t>
  </si>
  <si>
    <t xml:space="preserve">Descripción </t>
  </si>
  <si>
    <t xml:space="preserve">(1) Salario  - </t>
  </si>
  <si>
    <t>Puesto o Cargo #</t>
  </si>
  <si>
    <t>Titulo del Puesto o Cargo</t>
  </si>
  <si>
    <t>Salario (Salario anual sin beneficios complementarios)</t>
  </si>
  <si>
    <t>Nu. de Meses solicitados</t>
  </si>
  <si>
    <t>Salario Total</t>
  </si>
  <si>
    <t>SALARIO TOTAL</t>
  </si>
  <si>
    <t>Narrativo* :</t>
  </si>
  <si>
    <t>(2) Beneficios complementarios (incluido el seguro médico, los costos de retiro, etc. Utilice 'base' o '%' según cómo calcule su organización)</t>
  </si>
  <si>
    <t>TOTAL DE BENEFICIOS COMPLEMENTARIOS</t>
  </si>
  <si>
    <r>
      <t>Lista de Equipo.  Incluya todo el equipo que necesite para el programa</t>
    </r>
    <r>
      <rPr>
        <sz val="8"/>
        <color indexed="8"/>
        <rFont val="Arial"/>
        <family val="2"/>
      </rPr>
      <t xml:space="preserve"> (por ejemplo: computadora, impresora, telefono, etc.).</t>
    </r>
  </si>
  <si>
    <t>Descripción narrativa del equipo</t>
  </si>
  <si>
    <t>(4) Materiales de Oficina</t>
  </si>
  <si>
    <t>Narrativa* :</t>
  </si>
  <si>
    <t>Dentro del Estado</t>
  </si>
  <si>
    <t>Fuera del Estado</t>
  </si>
  <si>
    <t>Tarifa Aérea:</t>
  </si>
  <si>
    <t xml:space="preserve">Otros: </t>
  </si>
  <si>
    <t>Millas:</t>
  </si>
  <si>
    <t>por milla</t>
  </si>
  <si>
    <t>(6) Otros (comida, certificados de regalo para los participantes, etc.)</t>
  </si>
  <si>
    <t>Por favor, enumerelos.</t>
  </si>
  <si>
    <t>(7) Contratistas:</t>
  </si>
  <si>
    <t>(9)Asignación de gastos y tasa indirecta</t>
  </si>
  <si>
    <t xml:space="preserve">Indirectos @ </t>
  </si>
  <si>
    <t>(10) TOTAL</t>
  </si>
  <si>
    <t xml:space="preserve">(Suma de las casillas 8 &amp; 9).  </t>
  </si>
  <si>
    <t xml:space="preserve">** De ser necesario, anexe una hoja de narrativa adicional. </t>
  </si>
  <si>
    <t>Contacto Fiscal:</t>
  </si>
  <si>
    <t>Descripción</t>
  </si>
  <si>
    <t>% de Tiempo (ETC)</t>
  </si>
  <si>
    <r>
      <rPr>
        <sz val="10"/>
        <color rgb="FF000000"/>
        <rFont val="Arial"/>
        <family val="2"/>
      </rPr>
      <t>(2) Beneficios complementarios</t>
    </r>
    <r>
      <rPr>
        <b/>
        <sz val="10"/>
        <color indexed="8"/>
        <rFont val="Arial"/>
        <family val="2"/>
      </rPr>
      <t xml:space="preserve"> </t>
    </r>
    <r>
      <rPr>
        <sz val="10"/>
        <color rgb="FF000000"/>
        <rFont val="Arial"/>
        <family val="2"/>
      </rPr>
      <t>(incluido el seguro médico, los costos de retiro, etc. Utilice 'base' o '%' según cómo calcule su organización)</t>
    </r>
  </si>
  <si>
    <r>
      <t xml:space="preserve">Salario Total </t>
    </r>
    <r>
      <rPr>
        <b/>
        <i/>
        <sz val="8"/>
        <color indexed="8"/>
        <rFont val="Arial"/>
        <family val="2"/>
      </rPr>
      <t>(autopoblado de las casillas 10-I13 arriba)</t>
    </r>
  </si>
  <si>
    <t>Base Si es aplicable</t>
  </si>
  <si>
    <t>Total beneficios complementarios</t>
  </si>
  <si>
    <t>Total Beneficios Complementarios</t>
  </si>
  <si>
    <r>
      <t>No necesita listar</t>
    </r>
    <r>
      <rPr>
        <sz val="10"/>
        <color indexed="8"/>
        <rFont val="Arial"/>
        <family val="2"/>
      </rPr>
      <t>. Estos artículos incluyen material para reuniones, material general de oficina (papel, bolígrafos, discos de ordenador, rotuladores, carpetas, etc.).</t>
    </r>
  </si>
  <si>
    <r>
      <t xml:space="preserve">No necesita listar. </t>
    </r>
    <r>
      <rPr>
        <sz val="10"/>
        <color rgb="FF000000"/>
        <rFont val="Arial"/>
        <family val="2"/>
      </rPr>
      <t>Estos artículos incluyen material para reuniones, material general de oficina (papel, bolígrafos, discos de ordenador, rotuladores, carpetas, etc.).</t>
    </r>
  </si>
  <si>
    <t>Esta sección cubre viajes dentro y fuera del estado para las capacitaciones requeridas.</t>
  </si>
  <si>
    <t>Tarifas Regulares:</t>
  </si>
  <si>
    <t xml:space="preserve">(7)  Contratistas: </t>
  </si>
  <si>
    <t>Enumere todos los subcontratos y todos los costes contractuales, si corresponde.</t>
  </si>
  <si>
    <t xml:space="preserve">(Suma de 1 a 7)  </t>
  </si>
  <si>
    <t xml:space="preserve">(10) TOTALES </t>
  </si>
  <si>
    <t xml:space="preserve">* * De ser necesario, anexe una hoja de narrativa adicional. </t>
  </si>
  <si>
    <t xml:space="preserve">Instrucciones para la Plantilla Presupuestaria descriptiva y Presupuesto por línea </t>
  </si>
  <si>
    <t xml:space="preserve">Primera Sección </t>
  </si>
  <si>
    <t>Correo electrónico, Número de teléfono, Número de fax :</t>
  </si>
  <si>
    <t>Áreas Programáticas</t>
  </si>
  <si>
    <t xml:space="preserve">Nombre legal de la organización </t>
  </si>
  <si>
    <t>Instrucciones/Descripción</t>
  </si>
  <si>
    <t>Persona de contacto para preguntas sobre el presupuesto de su solicitud</t>
  </si>
  <si>
    <t xml:space="preserve">Información de contacto para el contacto fiscal </t>
  </si>
  <si>
    <t xml:space="preserve">¿Para cuál de las siguientes áreas programáticas es su presupuesto? </t>
  </si>
  <si>
    <t xml:space="preserve">Categorías del Presupuesto </t>
  </si>
  <si>
    <t>(1) Salario</t>
  </si>
  <si>
    <t>Indique el coste salarial estimado de cada puesto financiado por esta solicitud. Se trata únicamente de los costes salariales, por lo que excluya de esta estimación los gastos adicionales o beneficios. Detalles a continuación.</t>
  </si>
  <si>
    <t>Puesto o Cargo  #:</t>
  </si>
  <si>
    <t>Este campo se utiliza para llevar la cuenta del número de puestos para los que solicita financiación. Cada puesto por separado pertenece a una fila diferente.</t>
  </si>
  <si>
    <t>Titulo del Puesto o Cargo:</t>
  </si>
  <si>
    <t>¿Cuál es la titulación oficial del puesto para el que solicita financiación?</t>
  </si>
  <si>
    <t>Salario:</t>
  </si>
  <si>
    <t>Introduzca el salario anual completo del puesto para el que solicita financiación. Este importe no incluye los gastos adicionales ni los beneficios complementarios.</t>
  </si>
  <si>
    <t>% de Tiempo (ETC):</t>
  </si>
  <si>
    <t>¿Qué porcentaje del tiempo del puesto se financiará a través de esta solicitud? Por ejemplo, si tiene un puesto existente que dedicará la mitad de su tiempo a trabajar en estas áreas del programa, con el apoyo de esta financiación, deberá introducir el 50%. Si solicita financiación para un puesto totalmente nuevo que se financiará en su totalidad con estos fondos, deberá introducir el 100%.</t>
  </si>
  <si>
    <t># of de meses solicitados</t>
  </si>
  <si>
    <t>¿Durante cuántos meses se financiará este puesto? La duración máxima de esta financiación es de 17 meses (01/02/24 - 30/06/25). Sin embargo, puede que esté planeando crear un nuevo puesto pero no prevea cubrirlo hasta el 01/09/24; en ese caso, introduciría 10 meses.</t>
  </si>
  <si>
    <t>Salario Total:</t>
  </si>
  <si>
    <t>Celda Fórmula - no introducir. El Salario Total calcula el Salario Anual x % de tiempo x # de meses solicitados.</t>
  </si>
  <si>
    <t>Narrativa:</t>
  </si>
  <si>
    <t>Explique brevemente qué hará el puesto para apoyar el área del programa.</t>
  </si>
  <si>
    <t>Esta es su oportunidad de incorporar los costes de las prestaciones complementarias asociadas a los puestos. Las prestaciones complementarias pueden incluir el seguro médico, los costes de jubilación, etc.</t>
  </si>
  <si>
    <t>Puesto o Cargo #:</t>
  </si>
  <si>
    <t>Este campo debe corresponderse con el nº de posición de la categoría presupuestaria (1).</t>
  </si>
  <si>
    <t>Celda Fórmula - no introducir. Se rellena automáticamente a partir de las celdas de la categoría presupuestaria (1).</t>
  </si>
  <si>
    <t>Base ó %</t>
  </si>
  <si>
    <t>Total beneficios complementarios:</t>
  </si>
  <si>
    <t>Celda de fórmula: no ingrese datos. El Total se calcula el Salario Total + Base x %</t>
  </si>
  <si>
    <t>No ingrese ningun dato en este espacio</t>
  </si>
  <si>
    <t>Ingrese el costo total estimado de todas las necesidades anticipadas de equipo para el programa en el espacio del dólar.</t>
  </si>
  <si>
    <t>Describa el equipo específico que solicita (es decir, ordenador, impresora, teléfono, etc.) y las estimaciones de coste de cada uno. Por ejemplo, "Impresoras: 500 $ c/u x 2 = 1.000 $; Computadoras: 4 personal x 800 $ = 3,200 $). Explique también por qué el equipo es necesario para apoyar el programa.</t>
  </si>
  <si>
    <t>Indique el coste total estimado de todo el material de oficina necesario para el programa. El material de oficina incluye material para reuniones, material de oficina en general, es decir, papel, bolígrafos, discos de computadora, resaltadores, carpetas, etc. A diferencia de (3) Equipamiento, NO es necesario enumerar específicamente estos artículos.</t>
  </si>
  <si>
    <t>Esta es su oportunidad de calcular todos los gastos de viaje asociados al programa.</t>
  </si>
  <si>
    <t>Describa el propósito de los viajes propuestos y su relación con el apoyo al programa.</t>
  </si>
  <si>
    <t>Costo Estimado:</t>
  </si>
  <si>
    <t>Incluya estimaciones para cada una de las subcategorías ( Per diem, Hotel, Tarifa aérea, Gastos de inscripción, Otros). Introduzca el total estimado de millas recorridas en el campo Millas para calcular automáticamente el coste del kilometraje). Los viajes deben clasificarse como dentro o fuera del estado.</t>
  </si>
  <si>
    <t>Introduzca los costes previstos que no encajen en las otras categorías, como comida, tarjetas regalo para los participantes, etc.) Enumérelos individualmente en filas separadas con una breve descripción y un importe estimado en dólares.</t>
  </si>
  <si>
    <t>(7) Contratos</t>
  </si>
  <si>
    <t>Enumere los contratos o subcontratos, todos los costos contractuales en filas separadas.</t>
  </si>
  <si>
    <t>(8) Costos Directos Totales</t>
  </si>
  <si>
    <t>Introduzca la tasa indirecta de su organización como porcentaje. Una vez introducido el porcentaje, el importe en dólares se rellenará automáticamente a partir de Costes directos totales x Tasa indirecta.</t>
  </si>
  <si>
    <t>(10) TOTALES</t>
  </si>
  <si>
    <t>Celda de fórmula: no ingrese datos. TOTALES calcula los costos directos totales + la asignación de gastos y la tasa indirecta</t>
  </si>
  <si>
    <t>(9) Asignación de Gastos y Tasa Indirecta</t>
  </si>
  <si>
    <t>***EJEMPLO -Plantilla Presupuestaria descriptiva y Presupuesto por línea - EJEMPLO***</t>
  </si>
  <si>
    <t xml:space="preserve">Nombre de la Organización:  </t>
  </si>
  <si>
    <t>Jessica Beltrán</t>
  </si>
  <si>
    <t>Numero de Fax:</t>
  </si>
  <si>
    <t>Executive Director: supervisará las operaciones, las finanzas y los proyectos propuestos.  Project advisor supervisará el progreso del proyecto propuesto, desarrollará planes del proyecto y gestionará los recursos del proyecto. Project Advisor assistant: recopilará y organizará toda la información/datos relativos al proyecto, hará un seguimiento de los datos, creará información para la participación de la comunidad, coordinará, asistirá a reuniones, distribuirá información y equipos para el personal de este proyecto.</t>
  </si>
  <si>
    <r>
      <rPr>
        <b/>
        <sz val="10"/>
        <color indexed="8"/>
        <rFont val="Arial"/>
        <family val="2"/>
      </rPr>
      <t>(2)</t>
    </r>
    <r>
      <rPr>
        <sz val="10"/>
        <color rgb="FF000000"/>
        <rFont val="Arial"/>
        <family val="2"/>
      </rPr>
      <t xml:space="preserve"> </t>
    </r>
    <r>
      <rPr>
        <b/>
        <sz val="10"/>
        <color rgb="FF000000"/>
        <rFont val="Arial"/>
        <family val="2"/>
      </rPr>
      <t>Beneficios complementarios</t>
    </r>
    <r>
      <rPr>
        <sz val="10"/>
        <color rgb="FF000000"/>
        <rFont val="Arial"/>
        <family val="2"/>
      </rPr>
      <t xml:space="preserve"> (incluido el seguro médico, los costos de retiro, etc. Utilice 'base' o '%' según cómo calcule su organización)</t>
    </r>
  </si>
  <si>
    <t>Salario Total (autopoblado de las casillas I10-I13 arriba)</t>
  </si>
  <si>
    <r>
      <t xml:space="preserve">Base </t>
    </r>
    <r>
      <rPr>
        <sz val="7"/>
        <color indexed="8"/>
        <rFont val="Arial"/>
        <family val="2"/>
      </rPr>
      <t>Si es aplicable</t>
    </r>
  </si>
  <si>
    <r>
      <t>Lista de Equipo.</t>
    </r>
    <r>
      <rPr>
        <b/>
        <sz val="10"/>
        <color rgb="FF000000"/>
        <rFont val="Arial"/>
        <family val="2"/>
      </rPr>
      <t xml:space="preserve"> Incluya todo el equipo que necesite para el programa</t>
    </r>
    <r>
      <rPr>
        <sz val="10"/>
        <color rgb="FF000000"/>
        <rFont val="Arial"/>
        <family val="2"/>
      </rPr>
      <t xml:space="preserve"> (por ejemplo: computadora, impresora, telefono, etc.).</t>
    </r>
  </si>
  <si>
    <r>
      <t xml:space="preserve">Lista de Equipo. Incluya todo el equipo que necesite para el programa </t>
    </r>
    <r>
      <rPr>
        <sz val="10"/>
        <color rgb="FF000000"/>
        <rFont val="Arial"/>
        <family val="2"/>
      </rPr>
      <t>(por ejemplo: computadora, impresora, telefono, etc.).</t>
    </r>
  </si>
  <si>
    <t>Laptop ($1,500 c/u x 3 miembros del personal = $4,500); computadora de oficina (x1) = $550; impresora de oficina (x1) = $600; hotspot portátil (x1) = $200; licencia de Smartsheet ($7/mes x 17 meses = $119); suscripción a Canva ($10/mes x 17 meses = $170); licencia familiar de Microsoft 365 ($80/año ~ $80/12 meses x 17 meses = $136). Los laptops serán utilizados por todo el personal de este proyecto, para trabajar a distancia. Computadora de oficina será para el personal que está en la oficina o para ayudar a los clientes que están siendo atendidos por este programa. Impresora de oficina se utilizará para imprimir materiales de divulgación y educación. Hotspot portátil se utilizará en eventos fuera del sitio. Canva se utilizará para diseñar folletos de eventos, materiales de divulgación y educación. La licencia de Smartsheet se utilizará para realizar un seguimiento de los datos y crear informes. Licencia de Microsoft se utilizará para Word, Excel para documentar la información y los datos relacionados con este programa.</t>
  </si>
  <si>
    <t>Realización de un evento de divulgación en Baker City. 3 empleados se alojarán en un hotel durante 2 noches en cada evento, 107 $/noche (107 $ x 2 noches x 3 empleados). Per Diem de 59 $ (59 $ x 2 días x 3 empleados). Los 3 empleados viven en Portland y conducirán 311 millas de ida y 311 de vuelta (622 millas x 3 empleados).</t>
  </si>
  <si>
    <t>Otros:</t>
  </si>
  <si>
    <t>Alimentos para evento de divulgación y participación en Baker City. 30 participantes, 35 $/persona (35 $ x 30)</t>
  </si>
  <si>
    <t>Tarjetas de regalo para participantes en el evento de divulgacion y participacion en Baker City. Tarjeta de $50 /person para 30 participantes ($50 x 30)</t>
  </si>
  <si>
    <r>
      <t>Enumere todos los subcontratos</t>
    </r>
    <r>
      <rPr>
        <sz val="10"/>
        <color rgb="FF000000"/>
        <rFont val="Arial"/>
        <family val="2"/>
      </rPr>
      <t xml:space="preserve"> y todos los costes contractuales, si corresponde.</t>
    </r>
  </si>
  <si>
    <r>
      <t>Contador (Michi Math Accountants LLC)-</t>
    </r>
    <r>
      <rPr>
        <sz val="10"/>
        <color rgb="FF000000"/>
        <rFont val="Arial"/>
        <family val="2"/>
      </rPr>
      <t>$50/hr,Servicios de contabilidad, March 2024 to June 2025 (estimación 20 hrs/mes x $50/hr x 17 months)</t>
    </r>
  </si>
  <si>
    <r>
      <t xml:space="preserve">Cool Cat Translation Services- </t>
    </r>
    <r>
      <rPr>
        <sz val="10"/>
        <color rgb="FF000000"/>
        <rFont val="Arial"/>
        <family val="2"/>
      </rPr>
      <t>$27/hr-contrato ode 137 hrs of translation services (Tongan/Samoan), June and July 2024</t>
    </r>
    <r>
      <rPr>
        <b/>
        <sz val="10"/>
        <color indexed="8"/>
        <rFont val="Arial"/>
        <family val="2"/>
      </rPr>
      <t xml:space="preserve"> </t>
    </r>
    <r>
      <rPr>
        <sz val="10"/>
        <color rgb="FF000000"/>
        <rFont val="Arial"/>
        <family val="2"/>
      </rPr>
      <t>($27/hr x 137hrs)</t>
    </r>
  </si>
  <si>
    <t xml:space="preserve">(Sum de 8 &amp; 9).  </t>
  </si>
  <si>
    <t xml:space="preserve">* De ser necesario, anexe una hoja de narrativa adicional. </t>
  </si>
  <si>
    <t>Ejemplos adicionales de líneas presupuestarias narrativas aceptables:</t>
  </si>
  <si>
    <t>Categoría:</t>
  </si>
  <si>
    <t>Equipo:</t>
  </si>
  <si>
    <t>Computadora Laptop ($1200 c/u x 3 personal = $3,600); impresoras ($100 c/u x 2 personal = $200); sillas de escritorio ($200 c/u x 2 personal = $400)</t>
  </si>
  <si>
    <t>Viajes:</t>
  </si>
  <si>
    <t>Organización de 1 evento en Burns, Oregón. Habitaciones de hotel (145 $/noche x 2 noches x 2 personas = 580 $); per diem (57 $ per diem x 2 personas x 2 días = 228 $); hotel + per diem = 808 $.</t>
  </si>
  <si>
    <t>Tarjetas regalo como incentivo (100 $ por tarjeta X 3 eventos x 20 participantes por evento = 6,000 $)</t>
  </si>
  <si>
    <t>Comida/bebida: 5 grupos de discusión para 6 personas = 50 $/grupo de discusión (50 $ x 5 = 250 $)</t>
  </si>
  <si>
    <t>Contratistas:</t>
  </si>
  <si>
    <t>Imaginary Grafficks, LLC prestará servicios de diseño gráfico para actividades de divulgación sobre el clima (de marzo de 2024 a agosto de 2024). Estimación de 100 dólares por hora a 15 horas al mes durante 6 meses. 100 $ x 15 horas x 6 meses = 9,000 $.</t>
  </si>
  <si>
    <t>¡¡¡Más ejemplos narrativos abajo!!!</t>
  </si>
  <si>
    <t>Formula (no necesita rellenar esta sección)</t>
  </si>
  <si>
    <r>
      <t xml:space="preserve">Formula </t>
    </r>
    <r>
      <rPr>
        <sz val="10"/>
        <rFont val="Arial"/>
        <family val="2"/>
      </rPr>
      <t>(no necesita rellenar esta sección)</t>
    </r>
  </si>
  <si>
    <t>Celda de fórmula - no introducir. Relleno automático a partir de las categorías presupuestarias (1) a (7)</t>
  </si>
  <si>
    <t xml:space="preserve"> Plantilla Presupuestaria descriptiva y Presupuesto por línea</t>
  </si>
  <si>
    <t>***En esta pestaña sólo es necesario actualizar la información de contacto. Todas las demás celdas están vinculadas a las pestañas correspondientes y se rellenarán automáticamente.**</t>
  </si>
  <si>
    <t>Utilice Base o % dependiendo de cómo nuestra organización calcule los gastos de los beneficios complementarios. Un ejemplo de cálculo de beneficios base sería un coste fijo de seguro médico pagado por la organización. Si utiliza el campo Base, introdúzcalo como importe. Un ejemplo de cálculo de prestaciones en % sería un porcentaje resultante de dividir el coste de las prestaciones complementarias de un empleado entre el salario pagado al empleado por las horas realmente trabajadas. Por ejemplo, si su organización estima que paga el 30% del salario de un empleado en costes de prestaciones complementarias, introduciría el 30%. Si utiliza %, introdúzcalo como porcentaje.</t>
  </si>
  <si>
    <t>.67</t>
  </si>
  <si>
    <t>Total - Formula (no necesita rellenar esta sección)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</si>
</sst>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164" formatCode="&quot;$&quot;#,##0.00"/>
    <numFmt numFmtId="165" formatCode="&quot;$&quot;#,##0"/>
    <numFmt numFmtId="166" formatCode="_(&quot;$&quot;* #,##0_);_(&quot;$&quot;* \(#,##0\);_(&quot;$&quot;* &quot;-&quot;??_);_(@_)"/>
  </numFmts>
  <fonts count="30" x14ac:knownFonts="1">
    <font>
      <sz val="14"/>
      <name val="Arial"/>
    </font>
    <font>
      <sz val="11"/>
      <color theme="1"/>
      <name val="Calibri"/>
      <family val="2"/>
      <scheme val="minor"/>
    </font>
    <font>
      <sz val="11"/>
      <color indexed="8"/>
      <name val="Arial"/>
      <family val="2"/>
    </font>
    <font>
      <b/>
      <sz val="11"/>
      <color indexed="8"/>
      <name val="Arial"/>
      <family val="2"/>
    </font>
    <font>
      <sz val="12"/>
      <name val="Arial"/>
      <family val="2"/>
    </font>
    <font>
      <sz val="10"/>
      <color indexed="8"/>
      <name val="Arial"/>
      <family val="2"/>
    </font>
    <font>
      <b/>
      <sz val="10"/>
      <color indexed="8"/>
      <name val="Arial"/>
      <family val="2"/>
    </font>
    <font>
      <b/>
      <sz val="8"/>
      <color indexed="8"/>
      <name val="Arial"/>
      <family val="2"/>
    </font>
    <font>
      <sz val="8"/>
      <color indexed="8"/>
      <name val="Arial"/>
      <family val="2"/>
    </font>
    <font>
      <sz val="10"/>
      <name val="Arial"/>
      <family val="2"/>
    </font>
    <font>
      <b/>
      <sz val="9"/>
      <color indexed="8"/>
      <name val="Arial"/>
      <family val="2"/>
    </font>
    <font>
      <sz val="8"/>
      <name val="Arial"/>
      <family val="2"/>
    </font>
    <font>
      <sz val="7"/>
      <color indexed="8"/>
      <name val="Arial"/>
      <family val="2"/>
    </font>
    <font>
      <b/>
      <sz val="10"/>
      <name val="Arial"/>
      <family val="2"/>
    </font>
    <font>
      <b/>
      <sz val="12"/>
      <name val="Arial"/>
      <family val="2"/>
    </font>
    <font>
      <sz val="14"/>
      <name val="Arial"/>
      <family val="2"/>
    </font>
    <font>
      <b/>
      <i/>
      <sz val="8"/>
      <color indexed="8"/>
      <name val="Arial"/>
      <family val="2"/>
    </font>
    <font>
      <i/>
      <sz val="10"/>
      <name val="Arial"/>
      <family val="2"/>
    </font>
    <font>
      <b/>
      <sz val="18"/>
      <color indexed="8"/>
      <name val="Arial"/>
      <family val="2"/>
    </font>
    <font>
      <b/>
      <sz val="20"/>
      <color theme="1"/>
      <name val="Calibri"/>
      <family val="2"/>
      <scheme val="minor"/>
    </font>
    <font>
      <b/>
      <u/>
      <sz val="14"/>
      <color theme="1"/>
      <name val="Calibri"/>
      <family val="2"/>
      <scheme val="minor"/>
    </font>
    <font>
      <b/>
      <sz val="12"/>
      <color rgb="FFFF0000"/>
      <name val="Arial"/>
      <family val="2"/>
    </font>
    <font>
      <sz val="14"/>
      <color theme="1"/>
      <name val="Calibri"/>
      <family val="2"/>
      <scheme val="minor"/>
    </font>
    <font>
      <b/>
      <sz val="14"/>
      <color theme="1"/>
      <name val="Calibri"/>
      <family val="2"/>
      <scheme val="minor"/>
    </font>
    <font>
      <b/>
      <i/>
      <sz val="14"/>
      <color theme="1"/>
      <name val="Calibri"/>
      <family val="2"/>
      <scheme val="minor"/>
    </font>
    <font>
      <sz val="14"/>
      <name val="Arial"/>
      <family val="2"/>
    </font>
    <font>
      <u/>
      <sz val="14"/>
      <color theme="10"/>
      <name val="Arial"/>
      <family val="2"/>
    </font>
    <font>
      <sz val="10"/>
      <color rgb="FF000000"/>
      <name val="Arial"/>
      <family val="2"/>
    </font>
    <font>
      <b/>
      <sz val="22"/>
      <color rgb="FFFF0000"/>
      <name val="Arial"/>
      <family val="2"/>
    </font>
    <font>
      <b/>
      <sz val="10"/>
      <color rgb="FF000000"/>
      <name val="Arial"/>
      <family val="2"/>
    </font>
  </fonts>
  <fills count="12">
    <fill>
      <patternFill patternType="none"/>
    </fill>
    <fill>
      <patternFill patternType="gray125"/>
    </fill>
    <fill>
      <patternFill patternType="solid">
        <fgColor indexed="41"/>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rgb="FFCCFFFF"/>
        <bgColor indexed="64"/>
      </patternFill>
    </fill>
    <fill>
      <patternFill patternType="solid">
        <fgColor rgb="FFFFFFCC"/>
        <bgColor indexed="64"/>
      </patternFill>
    </fill>
    <fill>
      <patternFill patternType="solid">
        <fgColor theme="8" tint="0.79998168889431442"/>
        <bgColor indexed="64"/>
      </patternFill>
    </fill>
  </fills>
  <borders count="11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8"/>
      </left>
      <right/>
      <top/>
      <bottom style="thin">
        <color indexed="64"/>
      </bottom>
      <diagonal/>
    </border>
    <border>
      <left style="medium">
        <color indexed="8"/>
      </left>
      <right/>
      <top style="thin">
        <color indexed="64"/>
      </top>
      <bottom style="thin">
        <color indexed="64"/>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medium">
        <color indexed="8"/>
      </left>
      <right/>
      <top/>
      <bottom/>
      <diagonal/>
    </border>
    <border>
      <left style="thin">
        <color indexed="64"/>
      </left>
      <right/>
      <top style="thin">
        <color indexed="64"/>
      </top>
      <bottom style="thin">
        <color indexed="8"/>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8"/>
      </bottom>
      <diagonal/>
    </border>
    <border>
      <left style="medium">
        <color indexed="8"/>
      </left>
      <right/>
      <top style="thin">
        <color indexed="8"/>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8"/>
      </top>
      <bottom style="medium">
        <color indexed="64"/>
      </bottom>
      <diagonal/>
    </border>
    <border>
      <left style="medium">
        <color indexed="64"/>
      </left>
      <right style="medium">
        <color indexed="64"/>
      </right>
      <top style="thin">
        <color indexed="8"/>
      </top>
      <bottom style="medium">
        <color indexed="8"/>
      </bottom>
      <diagonal/>
    </border>
    <border>
      <left/>
      <right/>
      <top style="thin">
        <color indexed="8"/>
      </top>
      <bottom style="thin">
        <color indexed="64"/>
      </bottom>
      <diagonal/>
    </border>
    <border>
      <left/>
      <right style="medium">
        <color indexed="8"/>
      </right>
      <top style="thin">
        <color indexed="8"/>
      </top>
      <bottom style="thin">
        <color indexed="8"/>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8"/>
      </top>
      <bottom style="thin">
        <color indexed="8"/>
      </bottom>
      <diagonal/>
    </border>
    <border>
      <left style="medium">
        <color indexed="64"/>
      </left>
      <right style="medium">
        <color indexed="8"/>
      </right>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8"/>
      </right>
      <top/>
      <bottom/>
      <diagonal/>
    </border>
    <border>
      <left/>
      <right style="medium">
        <color indexed="64"/>
      </right>
      <top style="medium">
        <color indexed="64"/>
      </top>
      <bottom style="medium">
        <color indexed="64"/>
      </bottom>
      <diagonal/>
    </border>
    <border>
      <left style="medium">
        <color indexed="8"/>
      </left>
      <right/>
      <top/>
      <bottom style="medium">
        <color indexed="8"/>
      </bottom>
      <diagonal/>
    </border>
    <border>
      <left/>
      <right/>
      <top/>
      <bottom style="medium">
        <color indexed="8"/>
      </bottom>
      <diagonal/>
    </border>
    <border>
      <left style="medium">
        <color indexed="8"/>
      </left>
      <right style="medium">
        <color indexed="8"/>
      </right>
      <top style="medium">
        <color indexed="8"/>
      </top>
      <bottom/>
      <diagonal/>
    </border>
    <border>
      <left style="medium">
        <color indexed="8"/>
      </left>
      <right/>
      <top style="medium">
        <color indexed="8"/>
      </top>
      <bottom/>
      <diagonal/>
    </border>
    <border>
      <left/>
      <right/>
      <top style="medium">
        <color indexed="8"/>
      </top>
      <bottom/>
      <diagonal/>
    </border>
    <border>
      <left style="thin">
        <color indexed="64"/>
      </left>
      <right/>
      <top style="medium">
        <color indexed="8"/>
      </top>
      <bottom/>
      <diagonal/>
    </border>
    <border>
      <left/>
      <right style="thin">
        <color indexed="64"/>
      </right>
      <top style="medium">
        <color indexed="8"/>
      </top>
      <bottom/>
      <diagonal/>
    </border>
    <border>
      <left style="thin">
        <color indexed="64"/>
      </left>
      <right/>
      <top/>
      <bottom/>
      <diagonal/>
    </border>
    <border>
      <left/>
      <right style="thin">
        <color indexed="64"/>
      </right>
      <top/>
      <bottom/>
      <diagonal/>
    </border>
    <border>
      <left/>
      <right style="medium">
        <color indexed="8"/>
      </right>
      <top style="medium">
        <color indexed="8"/>
      </top>
      <bottom/>
      <diagonal/>
    </border>
    <border>
      <left/>
      <right/>
      <top/>
      <bottom style="thin">
        <color indexed="64"/>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style="medium">
        <color indexed="8"/>
      </left>
      <right style="medium">
        <color indexed="8"/>
      </right>
      <top/>
      <bottom/>
      <diagonal/>
    </border>
    <border>
      <left style="medium">
        <color indexed="8"/>
      </left>
      <right/>
      <top/>
      <bottom style="thin">
        <color indexed="8"/>
      </bottom>
      <diagonal/>
    </border>
    <border>
      <left/>
      <right/>
      <top/>
      <bottom style="thin">
        <color indexed="8"/>
      </bottom>
      <diagonal/>
    </border>
    <border>
      <left/>
      <right style="medium">
        <color indexed="8"/>
      </right>
      <top/>
      <bottom style="thin">
        <color indexed="8"/>
      </bottom>
      <diagonal/>
    </border>
    <border>
      <left/>
      <right/>
      <top style="thin">
        <color indexed="8"/>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top style="medium">
        <color indexed="8"/>
      </top>
      <bottom style="medium">
        <color indexed="8"/>
      </bottom>
      <diagonal/>
    </border>
    <border>
      <left/>
      <right style="medium">
        <color indexed="64"/>
      </right>
      <top/>
      <bottom style="medium">
        <color indexed="8"/>
      </bottom>
      <diagonal/>
    </border>
    <border>
      <left style="thin">
        <color indexed="64"/>
      </left>
      <right/>
      <top style="medium">
        <color indexed="8"/>
      </top>
      <bottom style="thin">
        <color indexed="64"/>
      </bottom>
      <diagonal/>
    </border>
    <border>
      <left/>
      <right/>
      <top style="medium">
        <color indexed="8"/>
      </top>
      <bottom style="thin">
        <color indexed="64"/>
      </bottom>
      <diagonal/>
    </border>
    <border>
      <left/>
      <right style="thin">
        <color indexed="64"/>
      </right>
      <top style="medium">
        <color indexed="8"/>
      </top>
      <bottom style="thin">
        <color indexed="64"/>
      </bottom>
      <diagonal/>
    </border>
    <border>
      <left/>
      <right style="medium">
        <color indexed="64"/>
      </right>
      <top style="medium">
        <color indexed="8"/>
      </top>
      <bottom style="thin">
        <color indexed="64"/>
      </bottom>
      <diagonal/>
    </border>
    <border>
      <left style="medium">
        <color indexed="8"/>
      </left>
      <right style="thin">
        <color indexed="64"/>
      </right>
      <top style="thin">
        <color indexed="64"/>
      </top>
      <bottom/>
      <diagonal/>
    </border>
    <border>
      <left style="medium">
        <color indexed="8"/>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8"/>
      </right>
      <top style="thin">
        <color indexed="64"/>
      </top>
      <bottom/>
      <diagonal/>
    </border>
    <border>
      <left/>
      <right style="medium">
        <color indexed="8"/>
      </right>
      <top/>
      <bottom style="thin">
        <color indexed="64"/>
      </bottom>
      <diagonal/>
    </border>
    <border>
      <left style="medium">
        <color indexed="8"/>
      </left>
      <right/>
      <top style="medium">
        <color indexed="8"/>
      </top>
      <bottom style="thin">
        <color indexed="64"/>
      </bottom>
      <diagonal/>
    </border>
    <border>
      <left style="medium">
        <color indexed="8"/>
      </left>
      <right/>
      <top style="thin">
        <color indexed="64"/>
      </top>
      <bottom/>
      <diagonal/>
    </border>
    <border>
      <left style="thin">
        <color indexed="64"/>
      </left>
      <right style="thin">
        <color indexed="64"/>
      </right>
      <top style="medium">
        <color indexed="64"/>
      </top>
      <bottom style="thin">
        <color indexed="8"/>
      </bottom>
      <diagonal/>
    </border>
    <border>
      <left style="medium">
        <color indexed="64"/>
      </left>
      <right style="medium">
        <color indexed="8"/>
      </right>
      <top style="medium">
        <color indexed="8"/>
      </top>
      <bottom/>
      <diagonal/>
    </border>
    <border>
      <left style="medium">
        <color indexed="64"/>
      </left>
      <right style="medium">
        <color indexed="8"/>
      </right>
      <top/>
      <bottom/>
      <diagonal/>
    </border>
    <border>
      <left style="medium">
        <color indexed="64"/>
      </left>
      <right style="medium">
        <color indexed="8"/>
      </right>
      <top/>
      <bottom style="medium">
        <color indexed="8"/>
      </bottom>
      <diagonal/>
    </border>
    <border>
      <left style="medium">
        <color indexed="8"/>
      </left>
      <right/>
      <top/>
      <bottom style="medium">
        <color indexed="64"/>
      </bottom>
      <diagonal/>
    </border>
    <border>
      <left style="medium">
        <color indexed="8"/>
      </left>
      <right/>
      <top style="medium">
        <color indexed="64"/>
      </top>
      <bottom/>
      <diagonal/>
    </border>
    <border>
      <left/>
      <right style="medium">
        <color indexed="8"/>
      </right>
      <top style="medium">
        <color indexed="64"/>
      </top>
      <bottom/>
      <diagonal/>
    </border>
    <border>
      <left/>
      <right style="medium">
        <color indexed="8"/>
      </right>
      <top/>
      <bottom style="medium">
        <color indexed="64"/>
      </bottom>
      <diagonal/>
    </border>
    <border>
      <left style="thin">
        <color indexed="64"/>
      </left>
      <right/>
      <top style="medium">
        <color indexed="64"/>
      </top>
      <bottom style="medium">
        <color indexed="64"/>
      </bottom>
      <diagonal/>
    </border>
    <border>
      <left style="medium">
        <color indexed="8"/>
      </left>
      <right style="medium">
        <color indexed="64"/>
      </right>
      <top style="medium">
        <color indexed="64"/>
      </top>
      <bottom/>
      <diagonal/>
    </border>
    <border>
      <left style="medium">
        <color indexed="8"/>
      </left>
      <right style="medium">
        <color indexed="64"/>
      </right>
      <top/>
      <bottom/>
      <diagonal/>
    </border>
    <border>
      <left style="medium">
        <color indexed="8"/>
      </left>
      <right style="medium">
        <color indexed="64"/>
      </right>
      <top/>
      <bottom style="medium">
        <color indexed="8"/>
      </bottom>
      <diagonal/>
    </border>
    <border>
      <left style="medium">
        <color indexed="64"/>
      </left>
      <right style="medium">
        <color indexed="8"/>
      </right>
      <top style="medium">
        <color indexed="64"/>
      </top>
      <bottom/>
      <diagonal/>
    </border>
    <border>
      <left/>
      <right style="thin">
        <color indexed="64"/>
      </right>
      <top style="medium">
        <color indexed="64"/>
      </top>
      <bottom style="medium">
        <color indexed="64"/>
      </bottom>
      <diagonal/>
    </border>
    <border>
      <left style="medium">
        <color indexed="8"/>
      </left>
      <right/>
      <top style="thin">
        <color indexed="64"/>
      </top>
      <bottom style="medium">
        <color indexed="8"/>
      </bottom>
      <diagonal/>
    </border>
    <border>
      <left/>
      <right/>
      <top style="thin">
        <color indexed="64"/>
      </top>
      <bottom style="medium">
        <color indexed="8"/>
      </bottom>
      <diagonal/>
    </border>
    <border>
      <left/>
      <right style="medium">
        <color indexed="64"/>
      </right>
      <top style="thin">
        <color indexed="64"/>
      </top>
      <bottom style="medium">
        <color indexed="8"/>
      </bottom>
      <diagonal/>
    </border>
    <border>
      <left style="medium">
        <color indexed="64"/>
      </left>
      <right/>
      <top style="medium">
        <color indexed="64"/>
      </top>
      <bottom style="medium">
        <color indexed="8"/>
      </bottom>
      <diagonal/>
    </border>
    <border>
      <left/>
      <right/>
      <top style="medium">
        <color indexed="64"/>
      </top>
      <bottom style="medium">
        <color indexed="8"/>
      </bottom>
      <diagonal/>
    </border>
    <border>
      <left/>
      <right style="medium">
        <color indexed="64"/>
      </right>
      <top style="medium">
        <color indexed="64"/>
      </top>
      <bottom style="medium">
        <color indexed="8"/>
      </bottom>
      <diagonal/>
    </border>
    <border>
      <left style="thin">
        <color indexed="64"/>
      </left>
      <right/>
      <top style="medium">
        <color indexed="8"/>
      </top>
      <bottom style="medium">
        <color indexed="64"/>
      </bottom>
      <diagonal/>
    </border>
    <border>
      <left style="medium">
        <color indexed="8"/>
      </left>
      <right style="medium">
        <color indexed="64"/>
      </right>
      <top style="medium">
        <color indexed="8"/>
      </top>
      <bottom style="medium">
        <color indexed="8"/>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8"/>
      </left>
      <right style="medium">
        <color indexed="64"/>
      </right>
      <top style="medium">
        <color indexed="8"/>
      </top>
      <bottom/>
      <diagonal/>
    </border>
    <border>
      <left/>
      <right style="medium">
        <color indexed="64"/>
      </right>
      <top style="thin">
        <color indexed="8"/>
      </top>
      <bottom style="thin">
        <color indexed="8"/>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8"/>
      </top>
      <bottom style="medium">
        <color indexed="8"/>
      </bottom>
      <diagonal/>
    </border>
    <border>
      <left style="medium">
        <color indexed="64"/>
      </left>
      <right style="medium">
        <color indexed="8"/>
      </right>
      <top style="medium">
        <color indexed="64"/>
      </top>
      <bottom style="medium">
        <color indexed="64"/>
      </bottom>
      <diagonal/>
    </border>
  </borders>
  <cellStyleXfs count="4">
    <xf numFmtId="0" fontId="0" fillId="0" borderId="0"/>
    <xf numFmtId="0" fontId="1" fillId="0" borderId="0"/>
    <xf numFmtId="44" fontId="25" fillId="0" borderId="0" applyFont="0" applyFill="0" applyBorder="0" applyAlignment="0" applyProtection="0"/>
    <xf numFmtId="0" fontId="26" fillId="0" borderId="0" applyNumberFormat="0" applyFill="0" applyBorder="0" applyAlignment="0" applyProtection="0"/>
  </cellStyleXfs>
  <cellXfs count="290">
    <xf numFmtId="0" fontId="0" fillId="0" borderId="0" xfId="0"/>
    <xf numFmtId="165" fontId="5" fillId="0" borderId="1" xfId="0" applyNumberFormat="1" applyFont="1" applyBorder="1" applyAlignment="1" applyProtection="1">
      <alignment vertical="center" wrapText="1"/>
      <protection locked="0"/>
    </xf>
    <xf numFmtId="0" fontId="5" fillId="0" borderId="2" xfId="0" applyFont="1" applyBorder="1" applyAlignment="1">
      <alignment vertical="center" wrapText="1"/>
    </xf>
    <xf numFmtId="0" fontId="8" fillId="0" borderId="4" xfId="0" applyFont="1" applyBorder="1" applyAlignment="1">
      <alignment horizontal="left" vertical="center" wrapText="1"/>
    </xf>
    <xf numFmtId="10" fontId="5" fillId="0" borderId="5" xfId="0" applyNumberFormat="1" applyFont="1" applyBorder="1" applyAlignment="1" applyProtection="1">
      <alignment horizontal="center" wrapText="1"/>
      <protection locked="0"/>
    </xf>
    <xf numFmtId="10" fontId="5" fillId="0" borderId="6" xfId="0" applyNumberFormat="1" applyFont="1" applyBorder="1" applyAlignment="1" applyProtection="1">
      <alignment horizontal="center" wrapText="1"/>
      <protection locked="0"/>
    </xf>
    <xf numFmtId="10" fontId="5" fillId="0" borderId="7" xfId="0" applyNumberFormat="1" applyFont="1" applyBorder="1" applyAlignment="1" applyProtection="1">
      <alignment horizontal="center" wrapText="1"/>
      <protection locked="0"/>
    </xf>
    <xf numFmtId="10" fontId="5" fillId="0" borderId="8" xfId="0" applyNumberFormat="1" applyFont="1" applyBorder="1" applyAlignment="1" applyProtection="1">
      <alignment vertical="top" wrapText="1"/>
      <protection locked="0"/>
    </xf>
    <xf numFmtId="0" fontId="8" fillId="2" borderId="9" xfId="0" applyFont="1" applyFill="1" applyBorder="1" applyAlignment="1">
      <alignment horizontal="left" vertical="center" wrapText="1"/>
    </xf>
    <xf numFmtId="0" fontId="5" fillId="0" borderId="10" xfId="0" applyFont="1" applyBorder="1" applyAlignment="1" applyProtection="1">
      <alignment horizontal="center" wrapText="1"/>
      <protection locked="0"/>
    </xf>
    <xf numFmtId="0" fontId="8" fillId="0" borderId="11" xfId="0" applyFont="1" applyBorder="1" applyAlignment="1">
      <alignment horizontal="left" vertical="center" wrapText="1"/>
    </xf>
    <xf numFmtId="165" fontId="8" fillId="2" borderId="14" xfId="0" applyNumberFormat="1" applyFont="1" applyFill="1" applyBorder="1" applyAlignment="1">
      <alignment horizontal="center" vertical="center" wrapText="1"/>
    </xf>
    <xf numFmtId="0" fontId="5" fillId="0" borderId="15" xfId="0" applyFont="1" applyBorder="1" applyAlignment="1">
      <alignment vertical="center" wrapText="1"/>
    </xf>
    <xf numFmtId="0" fontId="5" fillId="0" borderId="16" xfId="0" applyFont="1" applyBorder="1" applyAlignment="1">
      <alignment vertical="center" wrapText="1"/>
    </xf>
    <xf numFmtId="0" fontId="5" fillId="0" borderId="15" xfId="0" applyFont="1" applyBorder="1" applyAlignment="1">
      <alignment wrapText="1"/>
    </xf>
    <xf numFmtId="0" fontId="5" fillId="0" borderId="16" xfId="0" applyFont="1" applyBorder="1" applyAlignment="1">
      <alignment wrapText="1"/>
    </xf>
    <xf numFmtId="0" fontId="5" fillId="0" borderId="17" xfId="0" applyFont="1" applyBorder="1" applyAlignment="1">
      <alignment wrapText="1"/>
    </xf>
    <xf numFmtId="0" fontId="5" fillId="0" borderId="18" xfId="0" applyFont="1" applyBorder="1" applyAlignment="1">
      <alignment wrapText="1"/>
    </xf>
    <xf numFmtId="0" fontId="6" fillId="0" borderId="19" xfId="0" applyFont="1" applyBorder="1" applyAlignment="1">
      <alignment vertical="top" wrapText="1"/>
    </xf>
    <xf numFmtId="0" fontId="6" fillId="0" borderId="20" xfId="0" applyFont="1" applyBorder="1" applyAlignment="1">
      <alignment horizontal="right" wrapText="1"/>
    </xf>
    <xf numFmtId="0" fontId="7" fillId="2" borderId="21"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5" fillId="0" borderId="24" xfId="0" applyFont="1" applyBorder="1" applyAlignment="1">
      <alignment horizontal="center" vertical="top" wrapText="1"/>
    </xf>
    <xf numFmtId="0" fontId="7" fillId="2" borderId="25"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5" fillId="0" borderId="28" xfId="0" applyFont="1" applyBorder="1" applyAlignment="1">
      <alignment horizontal="center" vertical="top"/>
    </xf>
    <xf numFmtId="0" fontId="8" fillId="0" borderId="29" xfId="0" applyFont="1" applyBorder="1" applyAlignment="1">
      <alignment horizontal="center" wrapText="1"/>
    </xf>
    <xf numFmtId="0" fontId="5" fillId="0" borderId="11" xfId="0" applyFont="1" applyBorder="1" applyAlignment="1">
      <alignment horizontal="left" vertical="top" wrapText="1"/>
    </xf>
    <xf numFmtId="165" fontId="5" fillId="0" borderId="30" xfId="0" applyNumberFormat="1" applyFont="1" applyBorder="1" applyAlignment="1" applyProtection="1">
      <alignment wrapText="1"/>
      <protection locked="0"/>
    </xf>
    <xf numFmtId="165" fontId="5" fillId="0" borderId="31" xfId="0" applyNumberFormat="1" applyFont="1" applyBorder="1" applyAlignment="1" applyProtection="1">
      <alignment vertical="top" wrapText="1"/>
      <protection locked="0"/>
    </xf>
    <xf numFmtId="165" fontId="5" fillId="0" borderId="32" xfId="0" applyNumberFormat="1" applyFont="1" applyBorder="1" applyAlignment="1" applyProtection="1">
      <alignment vertical="top" wrapText="1"/>
      <protection locked="0"/>
    </xf>
    <xf numFmtId="165" fontId="5" fillId="0" borderId="33" xfId="0" applyNumberFormat="1" applyFont="1" applyBorder="1" applyAlignment="1" applyProtection="1">
      <alignment vertical="top" wrapText="1"/>
      <protection locked="0"/>
    </xf>
    <xf numFmtId="49" fontId="11" fillId="0" borderId="11" xfId="0" applyNumberFormat="1" applyFont="1" applyBorder="1" applyAlignment="1">
      <alignment horizontal="center" vertical="center"/>
    </xf>
    <xf numFmtId="10" fontId="5" fillId="0" borderId="34" xfId="0" applyNumberFormat="1" applyFont="1" applyBorder="1" applyAlignment="1" applyProtection="1">
      <alignment horizontal="center" wrapText="1"/>
      <protection locked="0"/>
    </xf>
    <xf numFmtId="0" fontId="5" fillId="0" borderId="34" xfId="0" applyFont="1" applyBorder="1" applyAlignment="1" applyProtection="1">
      <alignment horizontal="center" wrapText="1"/>
      <protection locked="0"/>
    </xf>
    <xf numFmtId="4" fontId="5" fillId="0" borderId="35" xfId="0" applyNumberFormat="1" applyFont="1" applyBorder="1" applyAlignment="1">
      <alignment wrapText="1"/>
    </xf>
    <xf numFmtId="10" fontId="5" fillId="0" borderId="36" xfId="0" applyNumberFormat="1" applyFont="1" applyBorder="1" applyAlignment="1" applyProtection="1">
      <alignment vertical="top" wrapText="1"/>
      <protection locked="0"/>
    </xf>
    <xf numFmtId="0" fontId="8" fillId="0" borderId="36" xfId="0" applyFont="1" applyBorder="1" applyAlignment="1">
      <alignment horizontal="center" wrapText="1"/>
    </xf>
    <xf numFmtId="4" fontId="5" fillId="0" borderId="37" xfId="0" applyNumberFormat="1" applyFont="1" applyBorder="1" applyAlignment="1">
      <alignment vertical="top" wrapText="1"/>
    </xf>
    <xf numFmtId="4" fontId="5" fillId="3" borderId="38" xfId="0" applyNumberFormat="1" applyFont="1" applyFill="1" applyBorder="1" applyAlignment="1">
      <alignment wrapText="1"/>
    </xf>
    <xf numFmtId="8" fontId="5" fillId="3" borderId="39" xfId="0" applyNumberFormat="1" applyFont="1" applyFill="1" applyBorder="1" applyAlignment="1">
      <alignment vertical="top" wrapText="1"/>
    </xf>
    <xf numFmtId="4" fontId="5" fillId="3" borderId="28" xfId="0" applyNumberFormat="1" applyFont="1" applyFill="1" applyBorder="1" applyAlignment="1">
      <alignment vertical="top" wrapText="1"/>
    </xf>
    <xf numFmtId="4" fontId="5" fillId="3" borderId="40" xfId="0" applyNumberFormat="1" applyFont="1" applyFill="1" applyBorder="1" applyAlignment="1">
      <alignment vertical="top" wrapText="1"/>
    </xf>
    <xf numFmtId="164" fontId="5" fillId="3" borderId="41" xfId="0" applyNumberFormat="1" applyFont="1" applyFill="1" applyBorder="1" applyAlignment="1">
      <alignment vertical="top" wrapText="1"/>
    </xf>
    <xf numFmtId="165" fontId="5" fillId="3" borderId="11" xfId="0" applyNumberFormat="1" applyFont="1" applyFill="1" applyBorder="1" applyAlignment="1">
      <alignment horizontal="right" vertical="center"/>
    </xf>
    <xf numFmtId="165" fontId="5" fillId="3" borderId="42" xfId="0" applyNumberFormat="1" applyFont="1" applyFill="1" applyBorder="1" applyAlignment="1">
      <alignment vertical="top" wrapText="1"/>
    </xf>
    <xf numFmtId="0" fontId="5" fillId="0" borderId="0" xfId="0" applyFont="1" applyAlignment="1">
      <alignment horizontal="left" vertical="top" wrapText="1"/>
    </xf>
    <xf numFmtId="0" fontId="5" fillId="0" borderId="0" xfId="0" applyFont="1" applyAlignment="1">
      <alignment vertical="top" wrapText="1"/>
    </xf>
    <xf numFmtId="6" fontId="6" fillId="0" borderId="0" xfId="0" applyNumberFormat="1" applyFont="1" applyAlignment="1">
      <alignment wrapText="1"/>
    </xf>
    <xf numFmtId="0" fontId="2" fillId="0" borderId="0" xfId="0" applyFont="1"/>
    <xf numFmtId="0" fontId="3" fillId="0" borderId="0" xfId="0" applyFont="1"/>
    <xf numFmtId="0" fontId="13" fillId="0" borderId="0" xfId="0" applyFont="1"/>
    <xf numFmtId="0" fontId="15" fillId="0" borderId="18" xfId="0" applyFont="1" applyBorder="1"/>
    <xf numFmtId="0" fontId="14" fillId="0" borderId="0" xfId="0" applyFont="1"/>
    <xf numFmtId="0" fontId="5" fillId="0" borderId="103" xfId="0" applyFont="1" applyBorder="1" applyAlignment="1">
      <alignment vertical="top" wrapText="1"/>
    </xf>
    <xf numFmtId="0" fontId="5" fillId="0" borderId="103" xfId="0" applyFont="1" applyBorder="1" applyAlignment="1">
      <alignment horizontal="left" vertical="top" wrapText="1"/>
    </xf>
    <xf numFmtId="0" fontId="7" fillId="4" borderId="102" xfId="0" applyFont="1" applyFill="1" applyBorder="1" applyAlignment="1">
      <alignment vertical="center" wrapText="1"/>
    </xf>
    <xf numFmtId="6" fontId="5" fillId="3" borderId="1" xfId="0" applyNumberFormat="1" applyFont="1" applyFill="1" applyBorder="1" applyAlignment="1">
      <alignment horizontal="right"/>
    </xf>
    <xf numFmtId="6" fontId="5" fillId="5" borderId="1" xfId="0" applyNumberFormat="1" applyFont="1" applyFill="1" applyBorder="1" applyAlignment="1">
      <alignment horizontal="right"/>
    </xf>
    <xf numFmtId="0" fontId="6" fillId="0" borderId="19" xfId="0" applyFont="1" applyBorder="1" applyAlignment="1">
      <alignment vertical="center" wrapText="1"/>
    </xf>
    <xf numFmtId="0" fontId="9" fillId="0" borderId="0" xfId="0" applyFont="1" applyAlignment="1">
      <alignment wrapText="1"/>
    </xf>
    <xf numFmtId="0" fontId="1" fillId="0" borderId="0" xfId="1"/>
    <xf numFmtId="0" fontId="1" fillId="0" borderId="0" xfId="1" applyAlignment="1">
      <alignment wrapText="1"/>
    </xf>
    <xf numFmtId="0" fontId="1" fillId="0" borderId="104" xfId="1" applyBorder="1"/>
    <xf numFmtId="0" fontId="1" fillId="0" borderId="105" xfId="1" applyBorder="1"/>
    <xf numFmtId="0" fontId="1" fillId="0" borderId="106" xfId="1" applyBorder="1"/>
    <xf numFmtId="0" fontId="20" fillId="6" borderId="0" xfId="1" applyFont="1" applyFill="1" applyAlignment="1">
      <alignment horizontal="left" vertical="top"/>
    </xf>
    <xf numFmtId="0" fontId="1" fillId="0" borderId="107" xfId="1" applyBorder="1"/>
    <xf numFmtId="0" fontId="20" fillId="8" borderId="0" xfId="1" applyFont="1" applyFill="1"/>
    <xf numFmtId="0" fontId="1" fillId="0" borderId="17" xfId="1" applyBorder="1"/>
    <xf numFmtId="0" fontId="1" fillId="0" borderId="109" xfId="1" applyBorder="1"/>
    <xf numFmtId="0" fontId="22" fillId="0" borderId="21" xfId="1" applyFont="1" applyBorder="1"/>
    <xf numFmtId="0" fontId="22" fillId="0" borderId="21" xfId="1" applyFont="1" applyBorder="1" applyAlignment="1">
      <alignment wrapText="1"/>
    </xf>
    <xf numFmtId="0" fontId="22" fillId="0" borderId="0" xfId="1" applyFont="1" applyAlignment="1">
      <alignment horizontal="left" vertical="top"/>
    </xf>
    <xf numFmtId="0" fontId="22" fillId="0" borderId="0" xfId="1" applyFont="1" applyAlignment="1">
      <alignment horizontal="left" vertical="top" wrapText="1"/>
    </xf>
    <xf numFmtId="0" fontId="23" fillId="7" borderId="73" xfId="1" applyFont="1" applyFill="1" applyBorder="1" applyAlignment="1">
      <alignment horizontal="left" vertical="top"/>
    </xf>
    <xf numFmtId="0" fontId="22" fillId="7" borderId="75" xfId="1" applyFont="1" applyFill="1" applyBorder="1" applyAlignment="1">
      <alignment horizontal="left" vertical="top" wrapText="1"/>
    </xf>
    <xf numFmtId="0" fontId="22" fillId="0" borderId="53" xfId="1" applyFont="1" applyBorder="1" applyAlignment="1">
      <alignment horizontal="left" vertical="top" wrapText="1"/>
    </xf>
    <xf numFmtId="0" fontId="23" fillId="7" borderId="52" xfId="1" applyFont="1" applyFill="1" applyBorder="1" applyAlignment="1">
      <alignment horizontal="left" vertical="top"/>
    </xf>
    <xf numFmtId="0" fontId="22" fillId="7" borderId="53" xfId="1" applyFont="1" applyFill="1" applyBorder="1" applyAlignment="1">
      <alignment horizontal="left" vertical="top" wrapText="1"/>
    </xf>
    <xf numFmtId="0" fontId="22" fillId="7" borderId="53" xfId="1" applyFont="1" applyFill="1" applyBorder="1" applyAlignment="1">
      <alignment horizontal="left" vertical="top" wrapText="1" indent="2"/>
    </xf>
    <xf numFmtId="0" fontId="22" fillId="0" borderId="53" xfId="1" applyFont="1" applyBorder="1" applyAlignment="1">
      <alignment horizontal="left" vertical="top" wrapText="1" indent="2"/>
    </xf>
    <xf numFmtId="0" fontId="22" fillId="0" borderId="77" xfId="1" applyFont="1" applyBorder="1" applyAlignment="1">
      <alignment horizontal="left" vertical="top" wrapText="1" indent="2"/>
    </xf>
    <xf numFmtId="0" fontId="22" fillId="0" borderId="0" xfId="1" applyFont="1"/>
    <xf numFmtId="0" fontId="22" fillId="0" borderId="0" xfId="1" applyFont="1" applyAlignment="1">
      <alignment wrapText="1"/>
    </xf>
    <xf numFmtId="0" fontId="23" fillId="5" borderId="73" xfId="1" applyFont="1" applyFill="1" applyBorder="1" applyAlignment="1">
      <alignment horizontal="left" vertical="top"/>
    </xf>
    <xf numFmtId="0" fontId="22" fillId="5" borderId="75" xfId="1" applyFont="1" applyFill="1" applyBorder="1" applyAlignment="1">
      <alignment horizontal="left" vertical="top" wrapText="1"/>
    </xf>
    <xf numFmtId="0" fontId="24" fillId="0" borderId="52" xfId="1" applyFont="1" applyBorder="1" applyAlignment="1">
      <alignment horizontal="left" vertical="top" indent="4"/>
    </xf>
    <xf numFmtId="0" fontId="24" fillId="5" borderId="52" xfId="1" applyFont="1" applyFill="1" applyBorder="1" applyAlignment="1">
      <alignment horizontal="left" vertical="top" indent="4"/>
    </xf>
    <xf numFmtId="0" fontId="22" fillId="5" borderId="53" xfId="1" applyFont="1" applyFill="1" applyBorder="1" applyAlignment="1">
      <alignment horizontal="left" vertical="top" wrapText="1" indent="2"/>
    </xf>
    <xf numFmtId="0" fontId="24" fillId="0" borderId="76" xfId="1" applyFont="1" applyBorder="1" applyAlignment="1">
      <alignment horizontal="left" vertical="top" indent="4"/>
    </xf>
    <xf numFmtId="0" fontId="23" fillId="0" borderId="0" xfId="1" applyFont="1" applyAlignment="1">
      <alignment horizontal="left" vertical="top"/>
    </xf>
    <xf numFmtId="0" fontId="23" fillId="5" borderId="29" xfId="1" applyFont="1" applyFill="1" applyBorder="1" applyAlignment="1">
      <alignment horizontal="left" vertical="top"/>
    </xf>
    <xf numFmtId="0" fontId="22" fillId="5" borderId="108" xfId="1" applyFont="1" applyFill="1" applyBorder="1" applyAlignment="1">
      <alignment horizontal="left" vertical="top" wrapText="1"/>
    </xf>
    <xf numFmtId="0" fontId="24" fillId="5" borderId="76" xfId="1" applyFont="1" applyFill="1" applyBorder="1" applyAlignment="1">
      <alignment horizontal="left" vertical="top" indent="4"/>
    </xf>
    <xf numFmtId="0" fontId="22" fillId="5" borderId="77" xfId="1" applyFont="1" applyFill="1" applyBorder="1" applyAlignment="1">
      <alignment horizontal="left" vertical="top" wrapText="1" indent="2"/>
    </xf>
    <xf numFmtId="0" fontId="22" fillId="0" borderId="18" xfId="1" applyFont="1" applyBorder="1"/>
    <xf numFmtId="0" fontId="22" fillId="0" borderId="18" xfId="1" applyFont="1" applyBorder="1" applyAlignment="1">
      <alignment wrapText="1"/>
    </xf>
    <xf numFmtId="0" fontId="18" fillId="4" borderId="44" xfId="0" applyFont="1" applyFill="1" applyBorder="1" applyAlignment="1">
      <alignment vertical="top" wrapText="1"/>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12" xfId="0" applyFont="1" applyBorder="1" applyAlignment="1">
      <alignment horizontal="center" vertical="center"/>
    </xf>
    <xf numFmtId="0" fontId="11" fillId="0" borderId="13" xfId="0" applyFont="1" applyBorder="1" applyAlignment="1" applyProtection="1">
      <alignment horizontal="center" vertical="center"/>
      <protection locked="0"/>
    </xf>
    <xf numFmtId="0" fontId="14" fillId="0" borderId="0" xfId="0" applyFont="1" applyAlignment="1">
      <alignment horizontal="center"/>
    </xf>
    <xf numFmtId="0" fontId="9" fillId="0" borderId="0" xfId="0" applyFont="1" applyAlignment="1">
      <alignment horizontal="center" wrapText="1"/>
    </xf>
    <xf numFmtId="0" fontId="5" fillId="0" borderId="19" xfId="0" applyFont="1" applyBorder="1" applyAlignment="1">
      <alignment horizontal="left" vertical="top" wrapText="1"/>
    </xf>
    <xf numFmtId="6" fontId="6" fillId="3" borderId="20" xfId="0" applyNumberFormat="1" applyFont="1" applyFill="1" applyBorder="1" applyAlignment="1">
      <alignment wrapText="1"/>
    </xf>
    <xf numFmtId="0" fontId="11" fillId="0" borderId="11" xfId="0" applyFont="1" applyBorder="1" applyAlignment="1">
      <alignment horizontal="center" vertical="center"/>
    </xf>
    <xf numFmtId="0" fontId="5" fillId="0" borderId="45" xfId="0" applyFont="1" applyBorder="1" applyAlignment="1">
      <alignment horizontal="left" vertical="top" wrapText="1"/>
    </xf>
    <xf numFmtId="0" fontId="7" fillId="2" borderId="22" xfId="0" applyFont="1" applyFill="1" applyBorder="1" applyAlignment="1">
      <alignment horizontal="center" vertical="center" wrapText="1"/>
    </xf>
    <xf numFmtId="0" fontId="23" fillId="0" borderId="52" xfId="1" applyFont="1" applyBorder="1" applyAlignment="1">
      <alignment horizontal="left" vertical="top"/>
    </xf>
    <xf numFmtId="0" fontId="14" fillId="0" borderId="0" xfId="0" applyFont="1" applyAlignment="1">
      <alignment horizontal="center"/>
    </xf>
    <xf numFmtId="0" fontId="7" fillId="2" borderId="22" xfId="0" applyFont="1" applyFill="1" applyBorder="1" applyAlignment="1">
      <alignment horizontal="center" vertical="center" wrapText="1"/>
    </xf>
    <xf numFmtId="0" fontId="5" fillId="0" borderId="45" xfId="0" applyFont="1" applyBorder="1" applyAlignment="1">
      <alignment horizontal="left" vertical="top" wrapText="1"/>
    </xf>
    <xf numFmtId="0" fontId="5" fillId="0" borderId="19" xfId="0" applyFont="1" applyBorder="1" applyAlignment="1">
      <alignment horizontal="left" vertical="top" wrapText="1"/>
    </xf>
    <xf numFmtId="0" fontId="11" fillId="0" borderId="11" xfId="0" applyFont="1" applyBorder="1" applyAlignment="1">
      <alignment horizontal="center" vertical="center"/>
    </xf>
    <xf numFmtId="6" fontId="6" fillId="3" borderId="20" xfId="0" applyNumberFormat="1" applyFont="1" applyFill="1" applyBorder="1" applyAlignment="1">
      <alignment wrapText="1"/>
    </xf>
    <xf numFmtId="0" fontId="9" fillId="0" borderId="0" xfId="0" applyFont="1"/>
    <xf numFmtId="0" fontId="13" fillId="0" borderId="8" xfId="0" applyFont="1" applyFill="1" applyBorder="1"/>
    <xf numFmtId="0" fontId="17" fillId="0" borderId="8" xfId="0" applyFont="1" applyFill="1" applyBorder="1" applyAlignment="1"/>
    <xf numFmtId="166" fontId="9" fillId="0" borderId="8" xfId="2" applyNumberFormat="1" applyFont="1" applyFill="1" applyBorder="1" applyAlignment="1"/>
    <xf numFmtId="0" fontId="18" fillId="4" borderId="21" xfId="0" applyFont="1" applyFill="1" applyBorder="1" applyAlignment="1">
      <alignment horizontal="center" vertical="top" wrapText="1"/>
    </xf>
    <xf numFmtId="0" fontId="14" fillId="0" borderId="0" xfId="0" applyFont="1" applyAlignment="1">
      <alignment horizontal="center"/>
    </xf>
    <xf numFmtId="0" fontId="9" fillId="0" borderId="0" xfId="0" applyFont="1" applyAlignment="1">
      <alignment horizontal="center" wrapText="1"/>
    </xf>
    <xf numFmtId="0" fontId="21" fillId="0" borderId="0" xfId="0" applyFont="1" applyAlignment="1">
      <alignment horizontal="center" wrapText="1"/>
    </xf>
    <xf numFmtId="0" fontId="6" fillId="0" borderId="110" xfId="0" applyFont="1" applyBorder="1" applyAlignment="1">
      <alignment horizontal="left" vertical="center" wrapText="1"/>
    </xf>
    <xf numFmtId="0" fontId="6" fillId="0" borderId="92" xfId="0" applyFont="1" applyBorder="1" applyAlignment="1">
      <alignment horizontal="left" vertical="center" wrapText="1"/>
    </xf>
    <xf numFmtId="0" fontId="6" fillId="0" borderId="93" xfId="0" applyFont="1" applyBorder="1" applyAlignment="1">
      <alignment horizontal="left" vertical="center" wrapText="1"/>
    </xf>
    <xf numFmtId="0" fontId="15" fillId="0" borderId="0" xfId="0" applyFont="1" applyAlignment="1">
      <alignment horizontal="center"/>
    </xf>
    <xf numFmtId="0" fontId="13" fillId="0" borderId="0" xfId="0" applyFont="1" applyAlignment="1">
      <alignment horizontal="center"/>
    </xf>
    <xf numFmtId="0" fontId="5" fillId="0" borderId="99" xfId="0" applyFont="1" applyBorder="1" applyAlignment="1">
      <alignment vertical="top" wrapText="1"/>
    </xf>
    <xf numFmtId="0" fontId="5" fillId="0" borderId="100" xfId="0" applyFont="1" applyBorder="1" applyAlignment="1">
      <alignment vertical="top" wrapText="1"/>
    </xf>
    <xf numFmtId="0" fontId="5" fillId="0" borderId="101" xfId="0" applyFont="1" applyBorder="1" applyAlignment="1">
      <alignment vertical="top" wrapText="1"/>
    </xf>
    <xf numFmtId="0" fontId="5" fillId="0" borderId="45" xfId="0" applyFont="1" applyBorder="1" applyAlignment="1">
      <alignment vertical="top" wrapText="1"/>
    </xf>
    <xf numFmtId="0" fontId="5" fillId="0" borderId="46" xfId="0" applyFont="1" applyBorder="1" applyAlignment="1">
      <alignment vertical="top" wrapText="1"/>
    </xf>
    <xf numFmtId="0" fontId="5" fillId="0" borderId="20" xfId="0" applyFont="1" applyBorder="1" applyAlignment="1">
      <alignment vertical="top" wrapText="1"/>
    </xf>
    <xf numFmtId="0" fontId="5" fillId="0" borderId="47" xfId="0" applyFont="1" applyBorder="1" applyAlignment="1">
      <alignment horizontal="left" vertical="top" wrapText="1"/>
    </xf>
    <xf numFmtId="0" fontId="5" fillId="0" borderId="19" xfId="0" applyFont="1" applyBorder="1" applyAlignment="1">
      <alignment horizontal="left" vertical="top" wrapText="1"/>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vertical="center"/>
    </xf>
    <xf numFmtId="10" fontId="5" fillId="0" borderId="50" xfId="0" applyNumberFormat="1" applyFont="1" applyBorder="1" applyAlignment="1" applyProtection="1">
      <alignment horizontal="center" vertical="center" wrapText="1"/>
      <protection locked="0"/>
    </xf>
    <xf numFmtId="10" fontId="5" fillId="0" borderId="51" xfId="0" applyNumberFormat="1" applyFont="1" applyBorder="1" applyAlignment="1" applyProtection="1">
      <alignment horizontal="center" vertical="center" wrapText="1"/>
      <protection locked="0"/>
    </xf>
    <xf numFmtId="10" fontId="5" fillId="0" borderId="52" xfId="0" applyNumberFormat="1" applyFont="1" applyBorder="1" applyAlignment="1" applyProtection="1">
      <alignment horizontal="center" vertical="center" wrapText="1"/>
      <protection locked="0"/>
    </xf>
    <xf numFmtId="10" fontId="5" fillId="0" borderId="53" xfId="0" applyNumberFormat="1" applyFont="1" applyBorder="1" applyAlignment="1" applyProtection="1">
      <alignment horizontal="center" vertical="center" wrapText="1"/>
      <protection locked="0"/>
    </xf>
    <xf numFmtId="165" fontId="6" fillId="3" borderId="50" xfId="0" applyNumberFormat="1" applyFont="1" applyFill="1" applyBorder="1" applyAlignment="1" applyProtection="1">
      <alignment horizontal="center" vertical="center" wrapText="1"/>
      <protection locked="0"/>
    </xf>
    <xf numFmtId="165" fontId="6" fillId="3" borderId="49" xfId="0" applyNumberFormat="1" applyFont="1" applyFill="1" applyBorder="1" applyAlignment="1" applyProtection="1">
      <alignment horizontal="center" vertical="center" wrapText="1"/>
      <protection locked="0"/>
    </xf>
    <xf numFmtId="165" fontId="6" fillId="3" borderId="54" xfId="0" applyNumberFormat="1" applyFont="1" applyFill="1" applyBorder="1" applyAlignment="1" applyProtection="1">
      <alignment horizontal="center" vertical="center" wrapText="1"/>
      <protection locked="0"/>
    </xf>
    <xf numFmtId="165" fontId="6" fillId="3" borderId="52" xfId="0" applyNumberFormat="1" applyFont="1" applyFill="1" applyBorder="1" applyAlignment="1" applyProtection="1">
      <alignment horizontal="center" vertical="center" wrapText="1"/>
      <protection locked="0"/>
    </xf>
    <xf numFmtId="165" fontId="6" fillId="3" borderId="0" xfId="0" applyNumberFormat="1" applyFont="1" applyFill="1" applyAlignment="1" applyProtection="1">
      <alignment horizontal="center" vertical="center" wrapText="1"/>
      <protection locked="0"/>
    </xf>
    <xf numFmtId="165" fontId="6" fillId="3" borderId="43" xfId="0" applyNumberFormat="1" applyFont="1" applyFill="1" applyBorder="1" applyAlignment="1" applyProtection="1">
      <alignment horizontal="center" vertical="center" wrapText="1"/>
      <protection locked="0"/>
    </xf>
    <xf numFmtId="6" fontId="6" fillId="3" borderId="47" xfId="0" applyNumberFormat="1" applyFont="1" applyFill="1" applyBorder="1" applyAlignment="1">
      <alignment horizontal="right" wrapText="1"/>
    </xf>
    <xf numFmtId="6" fontId="6" fillId="3" borderId="19" xfId="0" applyNumberFormat="1" applyFont="1" applyFill="1" applyBorder="1" applyAlignment="1">
      <alignment horizontal="right" wrapText="1"/>
    </xf>
    <xf numFmtId="6" fontId="6" fillId="3" borderId="47" xfId="0" applyNumberFormat="1" applyFont="1" applyFill="1" applyBorder="1" applyAlignment="1">
      <alignment wrapText="1"/>
    </xf>
    <xf numFmtId="6" fontId="6" fillId="3" borderId="43" xfId="0" applyNumberFormat="1" applyFont="1" applyFill="1" applyBorder="1" applyAlignment="1">
      <alignment wrapText="1"/>
    </xf>
    <xf numFmtId="6" fontId="6" fillId="3" borderId="20" xfId="0" applyNumberFormat="1" applyFont="1" applyFill="1" applyBorder="1" applyAlignment="1">
      <alignment wrapText="1"/>
    </xf>
    <xf numFmtId="0" fontId="6" fillId="0" borderId="24" xfId="0" applyFont="1" applyBorder="1" applyAlignment="1" applyProtection="1">
      <alignment horizontal="left" vertical="top" wrapText="1"/>
      <protection locked="0"/>
    </xf>
    <xf numFmtId="0" fontId="6" fillId="0" borderId="62" xfId="0" applyFont="1" applyBorder="1" applyAlignment="1" applyProtection="1">
      <alignment horizontal="left" vertical="top" wrapText="1"/>
      <protection locked="0"/>
    </xf>
    <xf numFmtId="0" fontId="5" fillId="0" borderId="31" xfId="0" applyFont="1" applyBorder="1" applyAlignment="1" applyProtection="1">
      <alignment horizontal="left" vertical="top" wrapText="1"/>
      <protection locked="0"/>
    </xf>
    <xf numFmtId="0" fontId="5" fillId="0" borderId="56" xfId="0" applyFont="1" applyBorder="1" applyAlignment="1" applyProtection="1">
      <alignment horizontal="left" vertical="top" wrapText="1"/>
      <protection locked="0"/>
    </xf>
    <xf numFmtId="0" fontId="5" fillId="0" borderId="57" xfId="0" applyFont="1" applyBorder="1" applyAlignment="1" applyProtection="1">
      <alignment horizontal="left" vertical="top" wrapText="1"/>
      <protection locked="0"/>
    </xf>
    <xf numFmtId="0" fontId="5" fillId="0" borderId="58" xfId="0" applyFont="1" applyBorder="1" applyAlignment="1">
      <alignment horizontal="left" vertical="top" wrapText="1"/>
    </xf>
    <xf numFmtId="0" fontId="6" fillId="0" borderId="59" xfId="0" applyFont="1" applyBorder="1" applyAlignment="1">
      <alignment vertical="top" wrapText="1"/>
    </xf>
    <xf numFmtId="0" fontId="6" fillId="0" borderId="60" xfId="0" applyFont="1" applyBorder="1" applyAlignment="1">
      <alignment vertical="top" wrapText="1"/>
    </xf>
    <xf numFmtId="0" fontId="6" fillId="0" borderId="61" xfId="0" applyFont="1" applyBorder="1" applyAlignment="1">
      <alignment vertical="top" wrapText="1"/>
    </xf>
    <xf numFmtId="0" fontId="6" fillId="0" borderId="63" xfId="0" applyFont="1" applyBorder="1" applyAlignment="1" applyProtection="1">
      <alignment horizontal="left" vertical="top" wrapText="1"/>
      <protection locked="0"/>
    </xf>
    <xf numFmtId="0" fontId="6" fillId="0" borderId="64" xfId="0" applyFont="1" applyBorder="1" applyAlignment="1" applyProtection="1">
      <alignment horizontal="left" vertical="top" wrapText="1"/>
      <protection locked="0"/>
    </xf>
    <xf numFmtId="0" fontId="11" fillId="0" borderId="11" xfId="0" applyFont="1" applyBorder="1" applyAlignment="1">
      <alignment horizontal="center" vertical="center"/>
    </xf>
    <xf numFmtId="0" fontId="5" fillId="0" borderId="48" xfId="0" applyFont="1" applyBorder="1" applyAlignment="1">
      <alignment horizontal="left" vertical="top" wrapText="1"/>
    </xf>
    <xf numFmtId="0" fontId="5" fillId="0" borderId="9" xfId="0" applyFont="1" applyBorder="1" applyAlignment="1">
      <alignment horizontal="left" vertical="top" wrapText="1"/>
    </xf>
    <xf numFmtId="0" fontId="5" fillId="0" borderId="45" xfId="0" applyFont="1" applyBorder="1" applyAlignment="1">
      <alignment horizontal="left" vertical="top" wrapText="1"/>
    </xf>
    <xf numFmtId="6" fontId="6" fillId="3" borderId="54" xfId="0" applyNumberFormat="1" applyFont="1" applyFill="1" applyBorder="1" applyAlignment="1">
      <alignment horizontal="right" wrapText="1"/>
    </xf>
    <xf numFmtId="6" fontId="6" fillId="3" borderId="58" xfId="0" applyNumberFormat="1" applyFont="1" applyFill="1" applyBorder="1" applyAlignment="1">
      <alignment horizontal="right" wrapText="1"/>
    </xf>
    <xf numFmtId="0" fontId="8" fillId="0" borderId="81" xfId="0" applyFont="1" applyBorder="1" applyAlignment="1">
      <alignment horizontal="left" vertical="top" wrapText="1"/>
    </xf>
    <xf numFmtId="0" fontId="8" fillId="0" borderId="45" xfId="0" applyFont="1" applyBorder="1" applyAlignment="1">
      <alignment horizontal="left" vertical="top" wrapText="1"/>
    </xf>
    <xf numFmtId="0" fontId="8" fillId="0" borderId="74" xfId="0" applyFont="1" applyBorder="1" applyAlignment="1" applyProtection="1">
      <alignment horizontal="left" vertical="top" wrapText="1"/>
      <protection locked="0"/>
    </xf>
    <xf numFmtId="0" fontId="8" fillId="0" borderId="78"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0" borderId="43" xfId="0" applyFont="1" applyBorder="1" applyAlignment="1" applyProtection="1">
      <alignment horizontal="left" vertical="top" wrapText="1"/>
      <protection locked="0"/>
    </xf>
    <xf numFmtId="0" fontId="6" fillId="0" borderId="12" xfId="0" applyFont="1" applyBorder="1" applyAlignment="1">
      <alignment horizontal="left" vertical="top" wrapText="1"/>
    </xf>
    <xf numFmtId="0" fontId="6" fillId="0" borderId="65" xfId="0" applyFont="1" applyBorder="1" applyAlignment="1">
      <alignment horizontal="left" vertical="top" wrapText="1"/>
    </xf>
    <xf numFmtId="0" fontId="11" fillId="0" borderId="45" xfId="0" applyFont="1" applyBorder="1" applyAlignment="1">
      <alignment horizontal="left" vertical="top"/>
    </xf>
    <xf numFmtId="0" fontId="11" fillId="0" borderId="46" xfId="0" applyFont="1" applyBorder="1" applyAlignment="1">
      <alignment horizontal="left" vertical="top"/>
    </xf>
    <xf numFmtId="0" fontId="11" fillId="0" borderId="66" xfId="0" applyFont="1" applyBorder="1" applyAlignment="1">
      <alignment horizontal="left" vertical="top"/>
    </xf>
    <xf numFmtId="6" fontId="6" fillId="3" borderId="54" xfId="0" applyNumberFormat="1" applyFont="1" applyFill="1" applyBorder="1" applyAlignment="1">
      <alignment wrapText="1"/>
    </xf>
    <xf numFmtId="6" fontId="6" fillId="3" borderId="58" xfId="0" applyNumberFormat="1" applyFont="1" applyFill="1" applyBorder="1" applyAlignment="1">
      <alignment wrapText="1"/>
    </xf>
    <xf numFmtId="0" fontId="11" fillId="2" borderId="67" xfId="0" applyFont="1" applyFill="1" applyBorder="1" applyAlignment="1">
      <alignment horizontal="center" vertical="center"/>
    </xf>
    <xf numFmtId="0" fontId="11" fillId="2" borderId="68" xfId="0" applyFont="1" applyFill="1" applyBorder="1" applyAlignment="1">
      <alignment horizontal="center" vertical="center"/>
    </xf>
    <xf numFmtId="0" fontId="11" fillId="2" borderId="69" xfId="0" applyFont="1" applyFill="1" applyBorder="1" applyAlignment="1">
      <alignment horizontal="center" vertical="center"/>
    </xf>
    <xf numFmtId="0" fontId="11" fillId="2" borderId="70" xfId="0" applyFont="1" applyFill="1" applyBorder="1" applyAlignment="1">
      <alignment horizontal="center" vertical="center"/>
    </xf>
    <xf numFmtId="0" fontId="8" fillId="0" borderId="71" xfId="0" applyFont="1" applyBorder="1" applyAlignment="1">
      <alignment horizontal="left" vertical="top" wrapText="1"/>
    </xf>
    <xf numFmtId="0" fontId="8" fillId="0" borderId="72" xfId="0" applyFont="1" applyBorder="1" applyAlignment="1">
      <alignment horizontal="left" vertical="top" wrapText="1"/>
    </xf>
    <xf numFmtId="0" fontId="11" fillId="0" borderId="8" xfId="0" applyFont="1" applyBorder="1" applyAlignment="1" applyProtection="1">
      <alignment horizontal="left" vertical="center"/>
      <protection locked="0"/>
    </xf>
    <xf numFmtId="0" fontId="11" fillId="0" borderId="29" xfId="0" applyFont="1" applyBorder="1" applyAlignment="1" applyProtection="1">
      <alignment horizontal="left" vertical="center"/>
      <protection locked="0"/>
    </xf>
    <xf numFmtId="0" fontId="11" fillId="0" borderId="73" xfId="0" applyFont="1" applyBorder="1" applyAlignment="1" applyProtection="1">
      <alignment horizontal="left" vertical="center" wrapText="1"/>
      <protection locked="0"/>
    </xf>
    <xf numFmtId="0" fontId="11" fillId="0" borderId="74" xfId="0" applyFont="1" applyBorder="1" applyAlignment="1" applyProtection="1">
      <alignment horizontal="left" vertical="center" wrapText="1"/>
      <protection locked="0"/>
    </xf>
    <xf numFmtId="0" fontId="11" fillId="0" borderId="75" xfId="0" applyFont="1" applyBorder="1" applyAlignment="1" applyProtection="1">
      <alignment horizontal="left" vertical="center" wrapText="1"/>
      <protection locked="0"/>
    </xf>
    <xf numFmtId="0" fontId="11" fillId="0" borderId="76" xfId="0" applyFont="1" applyBorder="1" applyAlignment="1" applyProtection="1">
      <alignment horizontal="left" vertical="center" wrapText="1"/>
      <protection locked="0"/>
    </xf>
    <xf numFmtId="0" fontId="11" fillId="0" borderId="55" xfId="0" applyFont="1" applyBorder="1" applyAlignment="1" applyProtection="1">
      <alignment horizontal="left" vertical="center" wrapText="1"/>
      <protection locked="0"/>
    </xf>
    <xf numFmtId="0" fontId="11" fillId="0" borderId="77" xfId="0" applyFont="1" applyBorder="1" applyAlignment="1" applyProtection="1">
      <alignment horizontal="left" vertical="center" wrapText="1"/>
      <protection locked="0"/>
    </xf>
    <xf numFmtId="0" fontId="11" fillId="0" borderId="73" xfId="0" applyFont="1" applyBorder="1" applyAlignment="1" applyProtection="1">
      <alignment horizontal="left" vertical="center"/>
      <protection locked="0"/>
    </xf>
    <xf numFmtId="0" fontId="11" fillId="0" borderId="74" xfId="0" applyFont="1" applyBorder="1" applyAlignment="1" applyProtection="1">
      <alignment horizontal="left" vertical="center"/>
      <protection locked="0"/>
    </xf>
    <xf numFmtId="0" fontId="11" fillId="0" borderId="78" xfId="0" applyFont="1" applyBorder="1" applyAlignment="1" applyProtection="1">
      <alignment horizontal="left" vertical="center"/>
      <protection locked="0"/>
    </xf>
    <xf numFmtId="0" fontId="11" fillId="0" borderId="76" xfId="0" applyFont="1" applyBorder="1" applyAlignment="1" applyProtection="1">
      <alignment horizontal="left" vertical="center"/>
      <protection locked="0"/>
    </xf>
    <xf numFmtId="0" fontId="11" fillId="0" borderId="55" xfId="0" applyFont="1" applyBorder="1" applyAlignment="1" applyProtection="1">
      <alignment horizontal="left" vertical="center"/>
      <protection locked="0"/>
    </xf>
    <xf numFmtId="0" fontId="11" fillId="0" borderId="79" xfId="0" applyFont="1" applyBorder="1" applyAlignment="1" applyProtection="1">
      <alignment horizontal="left" vertical="center"/>
      <protection locked="0"/>
    </xf>
    <xf numFmtId="0" fontId="11" fillId="0" borderId="8" xfId="0" applyFont="1" applyBorder="1" applyAlignment="1" applyProtection="1">
      <alignment horizontal="left" vertical="top"/>
      <protection locked="0"/>
    </xf>
    <xf numFmtId="0" fontId="11" fillId="0" borderId="29" xfId="0" applyFont="1" applyBorder="1" applyAlignment="1" applyProtection="1">
      <alignment horizontal="left" vertical="top"/>
      <protection locked="0"/>
    </xf>
    <xf numFmtId="0" fontId="6" fillId="0" borderId="80" xfId="0" applyFont="1" applyBorder="1" applyAlignment="1">
      <alignment horizontal="left" vertical="center" wrapText="1"/>
    </xf>
    <xf numFmtId="0" fontId="6" fillId="0" borderId="68" xfId="0" applyFont="1" applyBorder="1" applyAlignment="1">
      <alignment horizontal="left" vertical="center" wrapText="1"/>
    </xf>
    <xf numFmtId="0" fontId="6" fillId="0" borderId="70" xfId="0" applyFont="1" applyBorder="1" applyAlignment="1">
      <alignment horizontal="left" vertical="center" wrapText="1"/>
    </xf>
    <xf numFmtId="6" fontId="10" fillId="3" borderId="83" xfId="0" applyNumberFormat="1" applyFont="1" applyFill="1" applyBorder="1" applyAlignment="1">
      <alignment horizontal="right" wrapText="1"/>
    </xf>
    <xf numFmtId="6" fontId="10" fillId="3" borderId="84" xfId="0" applyNumberFormat="1" applyFont="1" applyFill="1" applyBorder="1" applyAlignment="1">
      <alignment horizontal="right" wrapText="1"/>
    </xf>
    <xf numFmtId="6" fontId="10" fillId="3" borderId="85" xfId="0" applyNumberFormat="1" applyFont="1" applyFill="1" applyBorder="1" applyAlignment="1">
      <alignment horizontal="right" wrapText="1"/>
    </xf>
    <xf numFmtId="4" fontId="5" fillId="3" borderId="8" xfId="0" applyNumberFormat="1" applyFont="1" applyFill="1" applyBorder="1" applyAlignment="1" applyProtection="1">
      <alignment horizontal="right" vertical="top" wrapText="1"/>
    </xf>
    <xf numFmtId="165" fontId="9" fillId="0" borderId="6" xfId="0" applyNumberFormat="1" applyFont="1" applyBorder="1" applyAlignment="1" applyProtection="1">
      <alignment horizontal="center" wrapText="1"/>
      <protection locked="0"/>
    </xf>
    <xf numFmtId="165" fontId="9" fillId="0" borderId="7" xfId="0" applyNumberFormat="1" applyFont="1" applyBorder="1" applyAlignment="1" applyProtection="1">
      <alignment horizontal="center" wrapText="1"/>
      <protection locked="0"/>
    </xf>
    <xf numFmtId="4" fontId="5" fillId="0" borderId="36" xfId="0" applyNumberFormat="1" applyFont="1" applyBorder="1" applyAlignment="1" applyProtection="1">
      <alignment horizontal="right" vertical="top" wrapText="1"/>
      <protection locked="0"/>
    </xf>
    <xf numFmtId="165" fontId="9" fillId="0" borderId="36" xfId="0" applyNumberFormat="1" applyFont="1" applyBorder="1" applyAlignment="1" applyProtection="1">
      <alignment horizontal="center" wrapText="1"/>
      <protection locked="0"/>
    </xf>
    <xf numFmtId="0" fontId="5" fillId="0" borderId="96" xfId="0" applyFont="1" applyBorder="1" applyAlignment="1">
      <alignment horizontal="left" vertical="top"/>
    </xf>
    <xf numFmtId="0" fontId="5" fillId="0" borderId="97" xfId="0" applyFont="1" applyBorder="1" applyAlignment="1">
      <alignment horizontal="left" vertical="top"/>
    </xf>
    <xf numFmtId="0" fontId="5" fillId="0" borderId="98" xfId="0" applyFont="1" applyBorder="1" applyAlignment="1">
      <alignment horizontal="left" vertical="top"/>
    </xf>
    <xf numFmtId="165" fontId="9" fillId="0" borderId="5" xfId="0" applyNumberFormat="1" applyFont="1" applyBorder="1" applyAlignment="1" applyProtection="1">
      <alignment horizontal="center" wrapText="1"/>
      <protection locked="0"/>
    </xf>
    <xf numFmtId="0" fontId="5" fillId="0" borderId="34" xfId="0" applyFont="1" applyBorder="1" applyAlignment="1" applyProtection="1">
      <alignment horizontal="center" vertical="top" wrapText="1"/>
      <protection locked="0"/>
    </xf>
    <xf numFmtId="165" fontId="9" fillId="0" borderId="34" xfId="0" applyNumberFormat="1" applyFont="1" applyBorder="1" applyAlignment="1" applyProtection="1">
      <alignment horizontal="center" wrapText="1"/>
      <protection locked="0"/>
    </xf>
    <xf numFmtId="0" fontId="5" fillId="0" borderId="86" xfId="0" applyFont="1" applyBorder="1" applyAlignment="1">
      <alignment vertical="top" wrapText="1"/>
    </xf>
    <xf numFmtId="0" fontId="5" fillId="0" borderId="18" xfId="0" applyFont="1" applyBorder="1" applyAlignment="1">
      <alignment vertical="top" wrapText="1"/>
    </xf>
    <xf numFmtId="0" fontId="8" fillId="0" borderId="87" xfId="0" applyFont="1" applyBorder="1" applyAlignment="1">
      <alignment horizontal="left" vertical="top" wrapText="1" shrinkToFit="1"/>
    </xf>
    <xf numFmtId="0" fontId="8" fillId="0" borderId="9" xfId="0" applyFont="1" applyBorder="1" applyAlignment="1">
      <alignment horizontal="left" vertical="top" wrapText="1" shrinkToFit="1"/>
    </xf>
    <xf numFmtId="0" fontId="8" fillId="0" borderId="86" xfId="0" applyFont="1" applyBorder="1" applyAlignment="1">
      <alignment horizontal="left" vertical="top" wrapText="1" shrinkToFit="1"/>
    </xf>
    <xf numFmtId="0" fontId="8" fillId="0" borderId="21" xfId="0" applyFont="1" applyBorder="1" applyAlignment="1" applyProtection="1">
      <alignment horizontal="left" vertical="top" wrapText="1" shrinkToFit="1"/>
      <protection locked="0"/>
    </xf>
    <xf numFmtId="0" fontId="8" fillId="0" borderId="88" xfId="0" applyFont="1" applyBorder="1" applyAlignment="1" applyProtection="1">
      <alignment horizontal="left" vertical="top" wrapText="1" shrinkToFit="1"/>
      <protection locked="0"/>
    </xf>
    <xf numFmtId="0" fontId="8" fillId="0" borderId="0" xfId="0" applyFont="1" applyAlignment="1" applyProtection="1">
      <alignment horizontal="left" vertical="top" wrapText="1" shrinkToFit="1"/>
      <protection locked="0"/>
    </xf>
    <xf numFmtId="0" fontId="8" fillId="0" borderId="43" xfId="0" applyFont="1" applyBorder="1" applyAlignment="1" applyProtection="1">
      <alignment horizontal="left" vertical="top" wrapText="1" shrinkToFit="1"/>
      <protection locked="0"/>
    </xf>
    <xf numFmtId="0" fontId="8" fillId="0" borderId="18" xfId="0" applyFont="1" applyBorder="1" applyAlignment="1" applyProtection="1">
      <alignment horizontal="left" vertical="top" wrapText="1" shrinkToFit="1"/>
      <protection locked="0"/>
    </xf>
    <xf numFmtId="0" fontId="8" fillId="0" borderId="89" xfId="0" applyFont="1" applyBorder="1" applyAlignment="1" applyProtection="1">
      <alignment horizontal="left" vertical="top" wrapText="1" shrinkToFit="1"/>
      <protection locked="0"/>
    </xf>
    <xf numFmtId="0" fontId="27" fillId="0" borderId="48" xfId="0" applyFont="1" applyBorder="1" applyAlignment="1">
      <alignment horizontal="left" vertical="top" wrapText="1"/>
    </xf>
    <xf numFmtId="0" fontId="7" fillId="2" borderId="22" xfId="0" applyFont="1" applyFill="1" applyBorder="1" applyAlignment="1">
      <alignment horizontal="center" vertical="center" wrapText="1"/>
    </xf>
    <xf numFmtId="0" fontId="7" fillId="2" borderId="82" xfId="0" applyFont="1" applyFill="1" applyBorder="1" applyAlignment="1">
      <alignment horizontal="center" vertical="center" wrapText="1"/>
    </xf>
    <xf numFmtId="0" fontId="4" fillId="0" borderId="91" xfId="0" applyFont="1" applyBorder="1" applyAlignment="1">
      <alignment horizontal="center" vertical="top" wrapText="1"/>
    </xf>
    <xf numFmtId="0" fontId="4" fillId="0" borderId="92" xfId="0" applyFont="1" applyBorder="1" applyAlignment="1">
      <alignment horizontal="center" vertical="top" wrapText="1"/>
    </xf>
    <xf numFmtId="0" fontId="4" fillId="0" borderId="93" xfId="0" applyFont="1" applyBorder="1" applyAlignment="1">
      <alignment horizontal="center" vertical="top" wrapText="1"/>
    </xf>
    <xf numFmtId="0" fontId="5" fillId="0" borderId="90" xfId="0" applyFont="1" applyBorder="1" applyAlignment="1" applyProtection="1">
      <alignment horizontal="left" vertical="center" wrapText="1"/>
      <protection locked="0"/>
    </xf>
    <xf numFmtId="0" fontId="5" fillId="0" borderId="16" xfId="0" applyFont="1" applyBorder="1" applyAlignment="1" applyProtection="1">
      <alignment horizontal="left" vertical="center" wrapText="1"/>
      <protection locked="0"/>
    </xf>
    <xf numFmtId="0" fontId="5" fillId="0" borderId="44" xfId="0" applyFont="1" applyBorder="1" applyAlignment="1" applyProtection="1">
      <alignment horizontal="left" vertical="center" wrapText="1"/>
      <protection locked="0"/>
    </xf>
    <xf numFmtId="0" fontId="4" fillId="0" borderId="94" xfId="0" applyFont="1" applyBorder="1" applyAlignment="1">
      <alignment horizontal="center" vertical="top" wrapText="1"/>
    </xf>
    <xf numFmtId="0" fontId="4" fillId="0" borderId="84" xfId="0" applyFont="1" applyBorder="1" applyAlignment="1">
      <alignment horizontal="center" vertical="top" wrapText="1"/>
    </xf>
    <xf numFmtId="0" fontId="4" fillId="0" borderId="85" xfId="0" applyFont="1" applyBorder="1" applyAlignment="1">
      <alignment horizontal="center" vertical="top" wrapText="1"/>
    </xf>
    <xf numFmtId="0" fontId="5" fillId="0" borderId="95" xfId="0" applyFont="1" applyBorder="1" applyAlignment="1" applyProtection="1">
      <alignment horizontal="left" vertical="center" wrapText="1"/>
      <protection locked="0"/>
    </xf>
    <xf numFmtId="0" fontId="6" fillId="0" borderId="45" xfId="0" applyFont="1" applyBorder="1" applyAlignment="1">
      <alignment vertical="top" wrapText="1"/>
    </xf>
    <xf numFmtId="0" fontId="6" fillId="0" borderId="46" xfId="0" applyFont="1" applyBorder="1" applyAlignment="1">
      <alignment vertical="top" wrapText="1"/>
    </xf>
    <xf numFmtId="0" fontId="6" fillId="0" borderId="20" xfId="0" applyFont="1" applyBorder="1" applyAlignment="1">
      <alignment vertical="top" wrapText="1"/>
    </xf>
    <xf numFmtId="0" fontId="5" fillId="0" borderId="5" xfId="0" applyFont="1" applyBorder="1" applyAlignment="1" applyProtection="1">
      <alignment horizontal="center" vertical="top" wrapText="1"/>
      <protection locked="0"/>
    </xf>
    <xf numFmtId="0" fontId="5" fillId="0" borderId="6" xfId="0" applyFont="1" applyBorder="1" applyAlignment="1" applyProtection="1">
      <alignment horizontal="center" vertical="top" wrapText="1"/>
      <protection locked="0"/>
    </xf>
    <xf numFmtId="0" fontId="5" fillId="0" borderId="7" xfId="0" applyFont="1" applyBorder="1" applyAlignment="1" applyProtection="1">
      <alignment horizontal="center" vertical="top" wrapText="1"/>
      <protection locked="0"/>
    </xf>
    <xf numFmtId="0" fontId="29" fillId="0" borderId="59" xfId="0" applyFont="1" applyBorder="1" applyAlignment="1">
      <alignment vertical="top" wrapText="1"/>
    </xf>
    <xf numFmtId="0" fontId="6" fillId="0" borderId="48" xfId="0" applyFont="1" applyBorder="1" applyAlignment="1">
      <alignment horizontal="left" vertical="top" wrapText="1"/>
    </xf>
    <xf numFmtId="0" fontId="19" fillId="0" borderId="15" xfId="1" applyFont="1" applyBorder="1" applyAlignment="1"/>
    <xf numFmtId="0" fontId="19" fillId="0" borderId="16" xfId="1" applyFont="1" applyBorder="1" applyAlignment="1"/>
    <xf numFmtId="0" fontId="19" fillId="0" borderId="44" xfId="1" applyFont="1" applyBorder="1" applyAlignment="1"/>
    <xf numFmtId="0" fontId="23" fillId="0" borderId="52" xfId="1" applyFont="1" applyBorder="1" applyAlignment="1">
      <alignment horizontal="left" vertical="top"/>
    </xf>
    <xf numFmtId="0" fontId="21" fillId="0" borderId="0" xfId="0" applyFont="1" applyAlignment="1">
      <alignment horizontal="center"/>
    </xf>
    <xf numFmtId="0" fontId="26" fillId="0" borderId="90" xfId="3" applyBorder="1" applyAlignment="1" applyProtection="1">
      <alignment horizontal="left" vertical="center" wrapText="1"/>
      <protection locked="0"/>
    </xf>
    <xf numFmtId="4" fontId="5" fillId="3" borderId="8" xfId="0" applyNumberFormat="1" applyFont="1" applyFill="1" applyBorder="1" applyAlignment="1" applyProtection="1">
      <alignment horizontal="right" vertical="top" wrapText="1"/>
      <protection locked="0"/>
    </xf>
    <xf numFmtId="0" fontId="11" fillId="0" borderId="36" xfId="0" applyFont="1" applyBorder="1" applyAlignment="1" applyProtection="1">
      <alignment horizontal="left" vertical="center"/>
      <protection locked="0"/>
    </xf>
    <xf numFmtId="0" fontId="11" fillId="0" borderId="108" xfId="0" applyFont="1" applyBorder="1" applyAlignment="1" applyProtection="1">
      <alignment horizontal="left" vertical="center"/>
      <protection locked="0"/>
    </xf>
    <xf numFmtId="0" fontId="6" fillId="0" borderId="115" xfId="0" applyFont="1" applyBorder="1" applyAlignment="1">
      <alignment horizontal="left" vertical="top" wrapText="1"/>
    </xf>
    <xf numFmtId="0" fontId="13" fillId="9" borderId="15" xfId="0" applyFont="1" applyFill="1" applyBorder="1" applyAlignment="1">
      <alignment horizontal="center"/>
    </xf>
    <xf numFmtId="0" fontId="13" fillId="9" borderId="16" xfId="0" applyFont="1" applyFill="1" applyBorder="1" applyAlignment="1">
      <alignment horizontal="center"/>
    </xf>
    <xf numFmtId="0" fontId="13" fillId="9" borderId="44" xfId="0" applyFont="1" applyFill="1" applyBorder="1" applyAlignment="1">
      <alignment horizontal="center"/>
    </xf>
    <xf numFmtId="0" fontId="28" fillId="2" borderId="112" xfId="0" applyFont="1" applyFill="1" applyBorder="1" applyAlignment="1">
      <alignment horizontal="center" vertical="center" wrapText="1"/>
    </xf>
    <xf numFmtId="0" fontId="28" fillId="2" borderId="113" xfId="0" applyFont="1" applyFill="1" applyBorder="1" applyAlignment="1">
      <alignment horizontal="center" vertical="center" wrapText="1"/>
    </xf>
    <xf numFmtId="0" fontId="28" fillId="2" borderId="114" xfId="0" applyFont="1" applyFill="1" applyBorder="1" applyAlignment="1">
      <alignment horizontal="center" vertical="center" wrapText="1"/>
    </xf>
    <xf numFmtId="0" fontId="13" fillId="0" borderId="29" xfId="0" applyFont="1" applyFill="1" applyBorder="1"/>
    <xf numFmtId="0" fontId="13" fillId="0" borderId="36" xfId="0" applyFont="1" applyFill="1" applyBorder="1"/>
    <xf numFmtId="0" fontId="13" fillId="0" borderId="108" xfId="0" applyFont="1" applyFill="1" applyBorder="1"/>
    <xf numFmtId="0" fontId="9" fillId="0" borderId="8" xfId="0" applyFont="1" applyFill="1" applyBorder="1" applyAlignment="1">
      <alignment wrapText="1"/>
    </xf>
    <xf numFmtId="0" fontId="6" fillId="0" borderId="111" xfId="0" applyFont="1" applyBorder="1" applyAlignment="1" applyProtection="1">
      <alignment horizontal="left" vertical="top" wrapText="1"/>
      <protection locked="0"/>
    </xf>
    <xf numFmtId="0" fontId="5" fillId="0" borderId="1" xfId="0" applyFont="1" applyBorder="1" applyAlignment="1">
      <alignment vertical="center" wrapText="1"/>
    </xf>
    <xf numFmtId="0" fontId="5" fillId="0" borderId="1" xfId="0" applyFont="1" applyBorder="1" applyAlignment="1">
      <alignment wrapText="1"/>
    </xf>
    <xf numFmtId="0" fontId="5" fillId="10" borderId="1" xfId="0" applyFont="1" applyFill="1" applyBorder="1" applyAlignment="1" applyProtection="1">
      <alignment vertical="center" wrapText="1"/>
      <protection locked="0"/>
    </xf>
    <xf numFmtId="0" fontId="5" fillId="10" borderId="116" xfId="0" applyFont="1" applyFill="1" applyBorder="1" applyAlignment="1" applyProtection="1">
      <alignment vertical="center" wrapText="1"/>
      <protection locked="0"/>
    </xf>
    <xf numFmtId="0" fontId="5" fillId="10" borderId="1" xfId="0" applyFont="1" applyFill="1" applyBorder="1" applyAlignment="1" applyProtection="1">
      <alignment horizontal="center" vertical="center" wrapText="1"/>
      <protection locked="0"/>
    </xf>
    <xf numFmtId="0" fontId="5" fillId="10" borderId="116" xfId="0" applyFont="1" applyFill="1" applyBorder="1" applyAlignment="1" applyProtection="1">
      <alignment horizontal="center" vertical="center" wrapText="1"/>
      <protection locked="0"/>
    </xf>
    <xf numFmtId="0" fontId="5" fillId="11" borderId="90" xfId="0" applyFont="1" applyFill="1" applyBorder="1" applyAlignment="1" applyProtection="1">
      <alignment horizontal="left" vertical="center" wrapText="1"/>
    </xf>
    <xf numFmtId="0" fontId="5" fillId="11" borderId="16" xfId="0" applyFont="1" applyFill="1" applyBorder="1" applyAlignment="1" applyProtection="1">
      <alignment horizontal="left" vertical="center" wrapText="1"/>
    </xf>
    <xf numFmtId="0" fontId="5" fillId="11" borderId="44" xfId="0" applyFont="1" applyFill="1" applyBorder="1" applyAlignment="1" applyProtection="1">
      <alignment horizontal="left" vertical="center" wrapText="1"/>
    </xf>
    <xf numFmtId="0" fontId="6" fillId="3" borderId="19" xfId="0" applyFont="1" applyFill="1" applyBorder="1" applyAlignment="1">
      <alignment vertical="center" wrapText="1"/>
    </xf>
  </cellXfs>
  <cellStyles count="4">
    <cellStyle name="Currency" xfId="2" builtinId="4"/>
    <cellStyle name="Hyperlink 2" xfId="3" xr:uid="{49969973-6684-4F27-A7BD-EF7AAF5A4776}"/>
    <cellStyle name="Normal" xfId="0" builtinId="0"/>
    <cellStyle name="Normal 2" xfId="1" xr:uid="{323E5B92-F5ED-4012-979C-1CFFF488E7BA}"/>
  </cellStyles>
  <dxfs count="0"/>
  <tableStyles count="0" defaultTableStyle="TableStyleMedium9"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11</xdr:col>
      <xdr:colOff>428625</xdr:colOff>
      <xdr:row>24</xdr:row>
      <xdr:rowOff>142875</xdr:rowOff>
    </xdr:from>
    <xdr:to>
      <xdr:col>11</xdr:col>
      <xdr:colOff>1190625</xdr:colOff>
      <xdr:row>42</xdr:row>
      <xdr:rowOff>752475</xdr:rowOff>
    </xdr:to>
    <xdr:sp macro="" textlink="">
      <xdr:nvSpPr>
        <xdr:cNvPr id="4" name="Arrow: Down 3">
          <a:extLst>
            <a:ext uri="{FF2B5EF4-FFF2-40B4-BE49-F238E27FC236}">
              <a16:creationId xmlns:a16="http://schemas.microsoft.com/office/drawing/2014/main" id="{0C26135E-EB5D-1ABE-64D3-3975E0333D9F}"/>
            </a:ext>
          </a:extLst>
        </xdr:cNvPr>
        <xdr:cNvSpPr/>
      </xdr:nvSpPr>
      <xdr:spPr>
        <a:xfrm>
          <a:off x="9983391" y="6304359"/>
          <a:ext cx="762000" cy="4246960"/>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433387</xdr:colOff>
      <xdr:row>43</xdr:row>
      <xdr:rowOff>348853</xdr:rowOff>
    </xdr:from>
    <xdr:to>
      <xdr:col>11</xdr:col>
      <xdr:colOff>1195387</xdr:colOff>
      <xdr:row>68</xdr:row>
      <xdr:rowOff>101203</xdr:rowOff>
    </xdr:to>
    <xdr:sp macro="" textlink="">
      <xdr:nvSpPr>
        <xdr:cNvPr id="5" name="Arrow: Down 4">
          <a:extLst>
            <a:ext uri="{FF2B5EF4-FFF2-40B4-BE49-F238E27FC236}">
              <a16:creationId xmlns:a16="http://schemas.microsoft.com/office/drawing/2014/main" id="{6959511C-B9D2-4E2F-BB71-AC46FFC14D20}"/>
            </a:ext>
          </a:extLst>
        </xdr:cNvPr>
        <xdr:cNvSpPr/>
      </xdr:nvSpPr>
      <xdr:spPr>
        <a:xfrm>
          <a:off x="9988153" y="11147822"/>
          <a:ext cx="762000" cy="4223147"/>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575073</xdr:colOff>
      <xdr:row>78</xdr:row>
      <xdr:rowOff>53579</xdr:rowOff>
    </xdr:from>
    <xdr:to>
      <xdr:col>11</xdr:col>
      <xdr:colOff>960835</xdr:colOff>
      <xdr:row>86</xdr:row>
      <xdr:rowOff>144067</xdr:rowOff>
    </xdr:to>
    <xdr:sp macro="" textlink="">
      <xdr:nvSpPr>
        <xdr:cNvPr id="6" name="Arrow: Bent-Up 5">
          <a:extLst>
            <a:ext uri="{FF2B5EF4-FFF2-40B4-BE49-F238E27FC236}">
              <a16:creationId xmlns:a16="http://schemas.microsoft.com/office/drawing/2014/main" id="{A02DF726-2FCC-FE90-0AFA-7C1A1034E7AC}"/>
            </a:ext>
          </a:extLst>
        </xdr:cNvPr>
        <xdr:cNvSpPr/>
      </xdr:nvSpPr>
      <xdr:spPr>
        <a:xfrm rot="5400000" flipV="1">
          <a:off x="8887421" y="16732450"/>
          <a:ext cx="1900238" cy="1356122"/>
        </a:xfrm>
        <a:prstGeom prst="ben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mailto:jessicab@loveskittens.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22"/>
  <sheetViews>
    <sheetView tabSelected="1" zoomScaleNormal="100" zoomScaleSheetLayoutView="130" workbookViewId="0">
      <selection activeCell="C7" sqref="C7:D7"/>
    </sheetView>
  </sheetViews>
  <sheetFormatPr defaultColWidth="9.26953125" defaultRowHeight="18" x14ac:dyDescent="0.25"/>
  <cols>
    <col min="1" max="4" width="20.6328125" customWidth="1"/>
    <col min="5" max="5" width="12.6328125" hidden="1" customWidth="1"/>
    <col min="6" max="6" width="12.6328125" customWidth="1"/>
    <col min="7" max="7" width="10" customWidth="1"/>
    <col min="8" max="8" width="11.36328125" customWidth="1"/>
    <col min="9" max="9" width="12.7265625" customWidth="1"/>
  </cols>
  <sheetData>
    <row r="1" spans="1:9" x14ac:dyDescent="0.25">
      <c r="A1" s="123" t="s">
        <v>174</v>
      </c>
      <c r="B1" s="123"/>
      <c r="C1" s="123"/>
      <c r="D1" s="123"/>
      <c r="E1" s="54"/>
    </row>
    <row r="2" spans="1:9" ht="9" customHeight="1" x14ac:dyDescent="0.25">
      <c r="A2" s="104"/>
      <c r="B2" s="104"/>
      <c r="C2" s="104"/>
      <c r="D2" s="104"/>
      <c r="E2" s="104"/>
      <c r="F2" s="104"/>
      <c r="G2" s="104"/>
      <c r="H2" s="104"/>
    </row>
    <row r="3" spans="1:9" ht="58.5" customHeight="1" x14ac:dyDescent="0.25">
      <c r="A3" s="124" t="s">
        <v>18</v>
      </c>
      <c r="B3" s="124"/>
      <c r="C3" s="124"/>
      <c r="D3" s="124"/>
      <c r="E3" s="61"/>
      <c r="F3" s="61"/>
      <c r="G3" s="61"/>
      <c r="H3" s="105"/>
      <c r="I3" s="105"/>
    </row>
    <row r="4" spans="1:9" ht="43.5" customHeight="1" x14ac:dyDescent="0.25">
      <c r="A4" s="125" t="s">
        <v>175</v>
      </c>
      <c r="B4" s="125"/>
      <c r="C4" s="125"/>
      <c r="D4" s="125"/>
      <c r="E4" s="104"/>
      <c r="F4" s="104"/>
      <c r="G4" s="104"/>
    </row>
    <row r="5" spans="1:9" ht="6" customHeight="1" x14ac:dyDescent="0.25">
      <c r="A5" s="104"/>
      <c r="B5" s="104"/>
      <c r="C5" s="104"/>
      <c r="D5" s="104"/>
      <c r="E5" s="104"/>
      <c r="F5" s="104"/>
    </row>
    <row r="6" spans="1:9" ht="18.75" thickBot="1" x14ac:dyDescent="0.3">
      <c r="A6" s="129" t="s">
        <v>41</v>
      </c>
      <c r="B6" s="129"/>
      <c r="C6" s="129"/>
      <c r="D6" s="52"/>
    </row>
    <row r="7" spans="1:9" ht="30" customHeight="1" thickBot="1" x14ac:dyDescent="0.3">
      <c r="A7" s="126" t="s">
        <v>19</v>
      </c>
      <c r="B7" s="280" t="s">
        <v>20</v>
      </c>
      <c r="C7" s="282"/>
      <c r="D7" s="283"/>
    </row>
    <row r="8" spans="1:9" ht="30" customHeight="1" thickBot="1" x14ac:dyDescent="0.3">
      <c r="A8" s="127"/>
      <c r="B8" s="281" t="s">
        <v>21</v>
      </c>
      <c r="C8" s="284"/>
      <c r="D8" s="285"/>
    </row>
    <row r="9" spans="1:9" ht="30" customHeight="1" thickBot="1" x14ac:dyDescent="0.3">
      <c r="A9" s="127"/>
      <c r="B9" s="281" t="s">
        <v>22</v>
      </c>
      <c r="C9" s="284"/>
      <c r="D9" s="285"/>
    </row>
    <row r="10" spans="1:9" ht="30" customHeight="1" thickBot="1" x14ac:dyDescent="0.3">
      <c r="A10" s="128"/>
      <c r="B10" s="281" t="s">
        <v>23</v>
      </c>
      <c r="C10" s="284"/>
      <c r="D10" s="285"/>
    </row>
    <row r="11" spans="1:9" ht="26.25" customHeight="1" thickBot="1" x14ac:dyDescent="0.3">
      <c r="A11" s="18"/>
      <c r="B11" s="122" t="s">
        <v>24</v>
      </c>
      <c r="C11" s="122"/>
      <c r="D11" s="99"/>
    </row>
    <row r="12" spans="1:9" ht="68.25" customHeight="1" x14ac:dyDescent="0.25">
      <c r="A12" s="60" t="s">
        <v>25</v>
      </c>
      <c r="B12" s="57" t="s">
        <v>26</v>
      </c>
      <c r="C12" s="57" t="s">
        <v>27</v>
      </c>
      <c r="D12" s="289" t="s">
        <v>178</v>
      </c>
    </row>
    <row r="13" spans="1:9" ht="39" customHeight="1" x14ac:dyDescent="0.25">
      <c r="A13" s="55" t="s">
        <v>28</v>
      </c>
      <c r="B13" s="59">
        <f>'Adapt Amb, Prev Enf, Prep Emer'!J12</f>
        <v>0</v>
      </c>
      <c r="C13" s="59">
        <f>'Pozos Domésticos'!J12</f>
        <v>0</v>
      </c>
      <c r="D13" s="58">
        <f t="shared" ref="D13:D19" si="0">SUM(B13:C13)</f>
        <v>0</v>
      </c>
      <c r="E13">
        <v>12</v>
      </c>
    </row>
    <row r="14" spans="1:9" ht="39" customHeight="1" x14ac:dyDescent="0.25">
      <c r="A14" s="55" t="s">
        <v>29</v>
      </c>
      <c r="B14" s="59">
        <f>'Adapt Amb, Prev Enf, Prep Emer'!J28</f>
        <v>0</v>
      </c>
      <c r="C14" s="59">
        <f>'Pozos Domésticos'!J28</f>
        <v>0</v>
      </c>
      <c r="D14" s="58">
        <f t="shared" si="0"/>
        <v>0</v>
      </c>
      <c r="E14">
        <v>28</v>
      </c>
    </row>
    <row r="15" spans="1:9" ht="39" customHeight="1" x14ac:dyDescent="0.25">
      <c r="A15" s="55" t="s">
        <v>30</v>
      </c>
      <c r="B15" s="59">
        <f>'Adapt Amb, Prev Enf, Prep Emer'!J41</f>
        <v>0</v>
      </c>
      <c r="C15" s="59">
        <f>'Pozos Domésticos'!J41</f>
        <v>0</v>
      </c>
      <c r="D15" s="58">
        <f t="shared" si="0"/>
        <v>0</v>
      </c>
      <c r="E15">
        <v>41</v>
      </c>
    </row>
    <row r="16" spans="1:9" ht="39" customHeight="1" x14ac:dyDescent="0.25">
      <c r="A16" s="56" t="s">
        <v>31</v>
      </c>
      <c r="B16" s="59">
        <f>'Adapt Amb, Prev Enf, Prep Emer'!J44</f>
        <v>0</v>
      </c>
      <c r="C16" s="59">
        <f>'Pozos Domésticos'!J44</f>
        <v>0</v>
      </c>
      <c r="D16" s="58">
        <f t="shared" si="0"/>
        <v>0</v>
      </c>
      <c r="E16">
        <v>44</v>
      </c>
    </row>
    <row r="17" spans="1:5" ht="39" customHeight="1" x14ac:dyDescent="0.25">
      <c r="A17" s="55" t="s">
        <v>32</v>
      </c>
      <c r="B17" s="59">
        <f>'Adapt Amb, Prev Enf, Prep Emer'!J45</f>
        <v>0</v>
      </c>
      <c r="C17" s="59">
        <f>'Pozos Domésticos'!J45</f>
        <v>0</v>
      </c>
      <c r="D17" s="58">
        <f t="shared" si="0"/>
        <v>0</v>
      </c>
      <c r="E17">
        <v>45</v>
      </c>
    </row>
    <row r="18" spans="1:5" ht="39" customHeight="1" x14ac:dyDescent="0.25">
      <c r="A18" s="55" t="s">
        <v>33</v>
      </c>
      <c r="B18" s="59">
        <f>'Adapt Amb, Prev Enf, Prep Emer'!J55</f>
        <v>0</v>
      </c>
      <c r="C18" s="59">
        <f>'Pozos Domésticos'!J55</f>
        <v>0</v>
      </c>
      <c r="D18" s="58">
        <f t="shared" si="0"/>
        <v>0</v>
      </c>
      <c r="E18">
        <v>55</v>
      </c>
    </row>
    <row r="19" spans="1:5" ht="39" customHeight="1" x14ac:dyDescent="0.25">
      <c r="A19" s="55" t="s">
        <v>34</v>
      </c>
      <c r="B19" s="59">
        <f>'Adapt Amb, Prev Enf, Prep Emer'!J72</f>
        <v>0</v>
      </c>
      <c r="C19" s="59">
        <f>'Pozos Domésticos'!J72</f>
        <v>0</v>
      </c>
      <c r="D19" s="58">
        <f t="shared" si="0"/>
        <v>0</v>
      </c>
      <c r="E19">
        <v>67</v>
      </c>
    </row>
    <row r="20" spans="1:5" ht="39" customHeight="1" x14ac:dyDescent="0.25">
      <c r="A20" s="56" t="s">
        <v>35</v>
      </c>
      <c r="B20" s="58">
        <f>SUM(B13:B19)</f>
        <v>0</v>
      </c>
      <c r="C20" s="58">
        <f t="shared" ref="C20" si="1">SUM(C13:C19)</f>
        <v>0</v>
      </c>
      <c r="D20" s="58">
        <f>SUM(D13:D19)</f>
        <v>0</v>
      </c>
    </row>
    <row r="21" spans="1:5" ht="39" customHeight="1" thickBot="1" x14ac:dyDescent="0.3">
      <c r="A21" s="55" t="s">
        <v>36</v>
      </c>
      <c r="B21" s="59">
        <f>'Adapt Amb, Prev Enf, Prep Emer'!J89</f>
        <v>0</v>
      </c>
      <c r="C21" s="59">
        <f>'Pozos Domésticos'!J89</f>
        <v>0</v>
      </c>
      <c r="D21" s="58">
        <f>SUM(B21:C21)</f>
        <v>0</v>
      </c>
      <c r="E21">
        <v>79</v>
      </c>
    </row>
    <row r="22" spans="1:5" ht="39" customHeight="1" thickBot="1" x14ac:dyDescent="0.3">
      <c r="A22" s="55" t="s">
        <v>37</v>
      </c>
      <c r="B22" s="58">
        <f t="shared" ref="B22" si="2">B20+B21</f>
        <v>0</v>
      </c>
      <c r="C22" s="58">
        <f t="shared" ref="C22:D22" si="3">C20+C21</f>
        <v>0</v>
      </c>
      <c r="D22" s="58">
        <f t="shared" si="3"/>
        <v>0</v>
      </c>
    </row>
  </sheetData>
  <mergeCells count="10">
    <mergeCell ref="B11:C11"/>
    <mergeCell ref="A1:D1"/>
    <mergeCell ref="A3:D3"/>
    <mergeCell ref="A4:D4"/>
    <mergeCell ref="A7:A10"/>
    <mergeCell ref="A6:C6"/>
    <mergeCell ref="C7:D7"/>
    <mergeCell ref="C8:D8"/>
    <mergeCell ref="C9:D9"/>
    <mergeCell ref="C10:D10"/>
  </mergeCells>
  <printOptions horizontalCentered="1"/>
  <pageMargins left="0.7" right="0.45" top="0.2" bottom="0.18" header="0.17" footer="0.17"/>
  <pageSetup scale="7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K93"/>
  <sheetViews>
    <sheetView zoomScale="120" zoomScaleNormal="120" zoomScaleSheetLayoutView="85" workbookViewId="0">
      <selection activeCell="L9" sqref="L9"/>
    </sheetView>
  </sheetViews>
  <sheetFormatPr defaultColWidth="9.26953125" defaultRowHeight="18" x14ac:dyDescent="0.25"/>
  <cols>
    <col min="1" max="1" width="11.1796875" customWidth="1"/>
    <col min="2" max="2" width="10.26953125" customWidth="1"/>
    <col min="3" max="3" width="4.08984375" customWidth="1"/>
    <col min="4" max="4" width="12.26953125" customWidth="1"/>
    <col min="5" max="5" width="4.36328125" customWidth="1"/>
    <col min="6" max="6" width="3.7265625" customWidth="1"/>
    <col min="7" max="7" width="6.7265625" customWidth="1"/>
    <col min="8" max="8" width="10" customWidth="1"/>
    <col min="9" max="9" width="11.36328125" customWidth="1"/>
    <col min="10" max="10" width="12.7265625" customWidth="1"/>
  </cols>
  <sheetData>
    <row r="1" spans="1:11" x14ac:dyDescent="0.25">
      <c r="A1" s="123" t="s">
        <v>39</v>
      </c>
      <c r="B1" s="123"/>
      <c r="C1" s="123"/>
      <c r="D1" s="123"/>
      <c r="E1" s="123"/>
      <c r="F1" s="123"/>
      <c r="G1" s="123"/>
      <c r="H1" s="123"/>
      <c r="I1" s="123"/>
      <c r="J1" s="123"/>
    </row>
    <row r="2" spans="1:11" x14ac:dyDescent="0.25">
      <c r="A2" s="104"/>
      <c r="B2" s="104"/>
      <c r="C2" s="104"/>
      <c r="D2" s="104"/>
      <c r="E2" s="104"/>
      <c r="F2" s="104"/>
      <c r="G2" s="104"/>
      <c r="H2" s="104"/>
      <c r="I2" s="104"/>
      <c r="J2" s="104"/>
    </row>
    <row r="3" spans="1:11" ht="44.25" customHeight="1" x14ac:dyDescent="0.25">
      <c r="A3" s="124" t="s">
        <v>40</v>
      </c>
      <c r="B3" s="124"/>
      <c r="C3" s="124"/>
      <c r="D3" s="124"/>
      <c r="E3" s="124"/>
      <c r="F3" s="124"/>
      <c r="G3" s="124"/>
      <c r="H3" s="124"/>
      <c r="I3" s="124"/>
      <c r="J3" s="124"/>
      <c r="K3" s="61"/>
    </row>
    <row r="4" spans="1:11" x14ac:dyDescent="0.25">
      <c r="A4" s="104"/>
      <c r="B4" s="104"/>
      <c r="C4" s="104"/>
      <c r="D4" s="104"/>
      <c r="E4" s="104"/>
      <c r="F4" s="104"/>
      <c r="G4" s="104"/>
      <c r="H4" s="104"/>
      <c r="I4" s="104"/>
      <c r="J4" s="104"/>
    </row>
    <row r="5" spans="1:11" ht="18.75" thickBot="1" x14ac:dyDescent="0.3">
      <c r="A5" s="50"/>
      <c r="D5" s="53" t="s">
        <v>41</v>
      </c>
      <c r="G5" s="51"/>
      <c r="J5" s="52" t="s">
        <v>38</v>
      </c>
    </row>
    <row r="6" spans="1:11" ht="37.5" customHeight="1" thickBot="1" x14ac:dyDescent="0.3">
      <c r="A6" s="241"/>
      <c r="B6" s="12" t="s">
        <v>42</v>
      </c>
      <c r="C6" s="13"/>
      <c r="D6" s="286" t="str">
        <f>IF(Resumen!$C7=0,"",Resumen!$C7)</f>
        <v/>
      </c>
      <c r="E6" s="287"/>
      <c r="F6" s="287"/>
      <c r="G6" s="287"/>
      <c r="H6" s="287"/>
      <c r="I6" s="288"/>
      <c r="J6" s="247"/>
    </row>
    <row r="7" spans="1:11" ht="30" customHeight="1" thickBot="1" x14ac:dyDescent="0.3">
      <c r="A7" s="242"/>
      <c r="B7" s="14" t="s">
        <v>21</v>
      </c>
      <c r="C7" s="15"/>
      <c r="D7" s="286" t="str">
        <f>IF(Resumen!$C8=0,"",Resumen!$C8)</f>
        <v/>
      </c>
      <c r="E7" s="287"/>
      <c r="F7" s="287"/>
      <c r="G7" s="287"/>
      <c r="H7" s="287"/>
      <c r="I7" s="288"/>
      <c r="J7" s="248"/>
    </row>
    <row r="8" spans="1:11" ht="30" customHeight="1" thickBot="1" x14ac:dyDescent="0.3">
      <c r="A8" s="242"/>
      <c r="B8" s="14" t="s">
        <v>22</v>
      </c>
      <c r="C8" s="15"/>
      <c r="D8" s="286" t="str">
        <f>IF(Resumen!$C9=0,"",Resumen!$C9)</f>
        <v/>
      </c>
      <c r="E8" s="287"/>
      <c r="F8" s="287"/>
      <c r="G8" s="287"/>
      <c r="H8" s="287"/>
      <c r="I8" s="288"/>
      <c r="J8" s="248"/>
    </row>
    <row r="9" spans="1:11" ht="30" customHeight="1" thickBot="1" x14ac:dyDescent="0.3">
      <c r="A9" s="242"/>
      <c r="B9" s="16" t="s">
        <v>23</v>
      </c>
      <c r="C9" s="17"/>
      <c r="D9" s="286" t="str">
        <f>IF(Resumen!$C10=0,"",Resumen!$C10)</f>
        <v/>
      </c>
      <c r="E9" s="287"/>
      <c r="F9" s="287"/>
      <c r="G9" s="287"/>
      <c r="H9" s="287"/>
      <c r="I9" s="288"/>
      <c r="J9" s="248"/>
    </row>
    <row r="10" spans="1:11" ht="30" customHeight="1" thickBot="1" x14ac:dyDescent="0.3">
      <c r="A10" s="243"/>
      <c r="B10" s="16" t="s">
        <v>43</v>
      </c>
      <c r="C10" s="17"/>
      <c r="D10" s="244" t="s">
        <v>44</v>
      </c>
      <c r="E10" s="245"/>
      <c r="F10" s="245"/>
      <c r="G10" s="245"/>
      <c r="H10" s="245"/>
      <c r="I10" s="246"/>
      <c r="J10" s="249"/>
    </row>
    <row r="11" spans="1:11" ht="45.6" customHeight="1" thickBot="1" x14ac:dyDescent="0.3">
      <c r="A11" s="18" t="s">
        <v>25</v>
      </c>
      <c r="B11" s="251" t="s">
        <v>45</v>
      </c>
      <c r="C11" s="252"/>
      <c r="D11" s="252"/>
      <c r="E11" s="252"/>
      <c r="F11" s="252"/>
      <c r="G11" s="252"/>
      <c r="H11" s="252"/>
      <c r="I11" s="253"/>
      <c r="J11" s="19" t="s">
        <v>0</v>
      </c>
    </row>
    <row r="12" spans="1:11" ht="68.25" customHeight="1" x14ac:dyDescent="0.25">
      <c r="A12" s="137" t="s">
        <v>46</v>
      </c>
      <c r="B12" s="20" t="s">
        <v>47</v>
      </c>
      <c r="C12" s="239" t="s">
        <v>48</v>
      </c>
      <c r="D12" s="239"/>
      <c r="E12" s="239" t="s">
        <v>49</v>
      </c>
      <c r="F12" s="239"/>
      <c r="G12" s="110" t="s">
        <v>76</v>
      </c>
      <c r="H12" s="110" t="s">
        <v>50</v>
      </c>
      <c r="I12" s="21" t="s">
        <v>51</v>
      </c>
      <c r="J12" s="153">
        <f>I24</f>
        <v>0</v>
      </c>
    </row>
    <row r="13" spans="1:11" ht="17.45" customHeight="1" x14ac:dyDescent="0.25">
      <c r="A13" s="163"/>
      <c r="B13" s="22">
        <v>1</v>
      </c>
      <c r="C13" s="254"/>
      <c r="D13" s="254"/>
      <c r="E13" s="224"/>
      <c r="F13" s="224"/>
      <c r="G13" s="4"/>
      <c r="H13" s="9">
        <v>17</v>
      </c>
      <c r="I13" s="40">
        <f t="shared" ref="I13:I22" si="0">E13*G13/12*H13</f>
        <v>0</v>
      </c>
      <c r="J13" s="174"/>
    </row>
    <row r="14" spans="1:11" ht="17.45" customHeight="1" x14ac:dyDescent="0.25">
      <c r="A14" s="163"/>
      <c r="B14" s="22">
        <v>2</v>
      </c>
      <c r="C14" s="254"/>
      <c r="D14" s="254"/>
      <c r="E14" s="224"/>
      <c r="F14" s="224"/>
      <c r="G14" s="4"/>
      <c r="H14" s="9">
        <v>17</v>
      </c>
      <c r="I14" s="40">
        <f t="shared" si="0"/>
        <v>0</v>
      </c>
      <c r="J14" s="174"/>
    </row>
    <row r="15" spans="1:11" ht="17.45" customHeight="1" x14ac:dyDescent="0.25">
      <c r="A15" s="163"/>
      <c r="B15" s="22">
        <v>3</v>
      </c>
      <c r="C15" s="254"/>
      <c r="D15" s="254"/>
      <c r="E15" s="224"/>
      <c r="F15" s="224"/>
      <c r="G15" s="4"/>
      <c r="H15" s="9">
        <v>17</v>
      </c>
      <c r="I15" s="40">
        <f t="shared" si="0"/>
        <v>0</v>
      </c>
      <c r="J15" s="174"/>
    </row>
    <row r="16" spans="1:11" ht="17.45" customHeight="1" x14ac:dyDescent="0.25">
      <c r="A16" s="163"/>
      <c r="B16" s="22">
        <v>4</v>
      </c>
      <c r="C16" s="254"/>
      <c r="D16" s="254"/>
      <c r="E16" s="224"/>
      <c r="F16" s="224"/>
      <c r="G16" s="4"/>
      <c r="H16" s="9">
        <v>17</v>
      </c>
      <c r="I16" s="40">
        <f t="shared" si="0"/>
        <v>0</v>
      </c>
      <c r="J16" s="174"/>
    </row>
    <row r="17" spans="1:10" ht="17.45" customHeight="1" x14ac:dyDescent="0.25">
      <c r="A17" s="163"/>
      <c r="B17" s="22">
        <v>5</v>
      </c>
      <c r="C17" s="254"/>
      <c r="D17" s="254"/>
      <c r="E17" s="224"/>
      <c r="F17" s="224"/>
      <c r="G17" s="4"/>
      <c r="H17" s="9">
        <v>17</v>
      </c>
      <c r="I17" s="40">
        <f t="shared" si="0"/>
        <v>0</v>
      </c>
      <c r="J17" s="174"/>
    </row>
    <row r="18" spans="1:10" ht="17.45" hidden="1" customHeight="1" x14ac:dyDescent="0.25">
      <c r="A18" s="163"/>
      <c r="B18" s="22">
        <v>6</v>
      </c>
      <c r="C18" s="254"/>
      <c r="D18" s="254"/>
      <c r="E18" s="224"/>
      <c r="F18" s="224"/>
      <c r="G18" s="4"/>
      <c r="H18" s="9">
        <v>17</v>
      </c>
      <c r="I18" s="40">
        <f t="shared" si="0"/>
        <v>0</v>
      </c>
      <c r="J18" s="174"/>
    </row>
    <row r="19" spans="1:10" ht="17.45" hidden="1" customHeight="1" x14ac:dyDescent="0.25">
      <c r="A19" s="163"/>
      <c r="B19" s="22">
        <v>7</v>
      </c>
      <c r="C19" s="254"/>
      <c r="D19" s="254"/>
      <c r="E19" s="224"/>
      <c r="F19" s="224"/>
      <c r="G19" s="4"/>
      <c r="H19" s="9">
        <v>17</v>
      </c>
      <c r="I19" s="40">
        <f t="shared" si="0"/>
        <v>0</v>
      </c>
      <c r="J19" s="174"/>
    </row>
    <row r="20" spans="1:10" hidden="1" x14ac:dyDescent="0.25">
      <c r="A20" s="163"/>
      <c r="B20" s="22">
        <v>8</v>
      </c>
      <c r="C20" s="255"/>
      <c r="D20" s="255"/>
      <c r="E20" s="224"/>
      <c r="F20" s="224"/>
      <c r="G20" s="5"/>
      <c r="H20" s="9">
        <v>17</v>
      </c>
      <c r="I20" s="40">
        <f t="shared" si="0"/>
        <v>0</v>
      </c>
      <c r="J20" s="174"/>
    </row>
    <row r="21" spans="1:10" hidden="1" x14ac:dyDescent="0.25">
      <c r="A21" s="163"/>
      <c r="B21" s="22">
        <v>9</v>
      </c>
      <c r="C21" s="255"/>
      <c r="D21" s="255"/>
      <c r="E21" s="217"/>
      <c r="F21" s="217"/>
      <c r="G21" s="5"/>
      <c r="H21" s="9">
        <v>17</v>
      </c>
      <c r="I21" s="40">
        <f t="shared" si="0"/>
        <v>0</v>
      </c>
      <c r="J21" s="174"/>
    </row>
    <row r="22" spans="1:10" hidden="1" x14ac:dyDescent="0.25">
      <c r="A22" s="163"/>
      <c r="B22" s="22">
        <v>10</v>
      </c>
      <c r="C22" s="256"/>
      <c r="D22" s="256"/>
      <c r="E22" s="218"/>
      <c r="F22" s="218"/>
      <c r="G22" s="6"/>
      <c r="H22" s="9">
        <v>17</v>
      </c>
      <c r="I22" s="40">
        <f t="shared" si="0"/>
        <v>0</v>
      </c>
      <c r="J22" s="174"/>
    </row>
    <row r="23" spans="1:10" x14ac:dyDescent="0.25">
      <c r="A23" s="163"/>
      <c r="B23" s="22"/>
      <c r="C23" s="225"/>
      <c r="D23" s="225"/>
      <c r="E23" s="226"/>
      <c r="F23" s="226"/>
      <c r="G23" s="34"/>
      <c r="H23" s="35"/>
      <c r="I23" s="36"/>
      <c r="J23" s="174"/>
    </row>
    <row r="24" spans="1:10" ht="18.95" customHeight="1" thickBot="1" x14ac:dyDescent="0.3">
      <c r="A24" s="163"/>
      <c r="B24" s="227" t="s">
        <v>52</v>
      </c>
      <c r="C24" s="228"/>
      <c r="D24" s="228"/>
      <c r="E24" s="228"/>
      <c r="F24" s="228"/>
      <c r="G24" s="228"/>
      <c r="H24" s="228"/>
      <c r="I24" s="41">
        <f>SUM(I13:I23)</f>
        <v>0</v>
      </c>
      <c r="J24" s="174"/>
    </row>
    <row r="25" spans="1:10" ht="17.45" customHeight="1" x14ac:dyDescent="0.25">
      <c r="A25" s="163"/>
      <c r="B25" s="229" t="s">
        <v>53</v>
      </c>
      <c r="C25" s="232"/>
      <c r="D25" s="232"/>
      <c r="E25" s="232"/>
      <c r="F25" s="232"/>
      <c r="G25" s="232"/>
      <c r="H25" s="232"/>
      <c r="I25" s="233"/>
      <c r="J25" s="174"/>
    </row>
    <row r="26" spans="1:10" ht="17.45" customHeight="1" x14ac:dyDescent="0.25">
      <c r="A26" s="163"/>
      <c r="B26" s="230"/>
      <c r="C26" s="234"/>
      <c r="D26" s="234"/>
      <c r="E26" s="234"/>
      <c r="F26" s="234"/>
      <c r="G26" s="234"/>
      <c r="H26" s="234"/>
      <c r="I26" s="235"/>
      <c r="J26" s="174"/>
    </row>
    <row r="27" spans="1:10" ht="17.45" customHeight="1" thickBot="1" x14ac:dyDescent="0.3">
      <c r="A27" s="163"/>
      <c r="B27" s="231"/>
      <c r="C27" s="236"/>
      <c r="D27" s="236"/>
      <c r="E27" s="236"/>
      <c r="F27" s="236"/>
      <c r="G27" s="236"/>
      <c r="H27" s="236"/>
      <c r="I27" s="237"/>
      <c r="J27" s="174"/>
    </row>
    <row r="28" spans="1:10" ht="51.75" customHeight="1" x14ac:dyDescent="0.25">
      <c r="A28" s="238" t="s">
        <v>54</v>
      </c>
      <c r="B28" s="23" t="s">
        <v>47</v>
      </c>
      <c r="C28" s="239" t="s">
        <v>78</v>
      </c>
      <c r="D28" s="239"/>
      <c r="E28" s="240" t="s">
        <v>79</v>
      </c>
      <c r="F28" s="240"/>
      <c r="G28" s="24" t="s">
        <v>2</v>
      </c>
      <c r="H28" s="24" t="s">
        <v>3</v>
      </c>
      <c r="I28" s="25" t="s">
        <v>80</v>
      </c>
      <c r="J28" s="213">
        <f>I40</f>
        <v>0</v>
      </c>
    </row>
    <row r="29" spans="1:10" ht="17.45" customHeight="1" x14ac:dyDescent="0.25">
      <c r="A29" s="171"/>
      <c r="B29" s="26">
        <v>1</v>
      </c>
      <c r="C29" s="216">
        <f>I13</f>
        <v>0</v>
      </c>
      <c r="D29" s="216"/>
      <c r="E29" s="217"/>
      <c r="F29" s="217"/>
      <c r="G29" s="7"/>
      <c r="H29" s="27" t="s">
        <v>3</v>
      </c>
      <c r="I29" s="42">
        <f t="shared" ref="I29:I38" si="1">(C29*G29)+E29</f>
        <v>0</v>
      </c>
      <c r="J29" s="214"/>
    </row>
    <row r="30" spans="1:10" ht="17.45" customHeight="1" x14ac:dyDescent="0.25">
      <c r="A30" s="171"/>
      <c r="B30" s="26">
        <v>2</v>
      </c>
      <c r="C30" s="216">
        <f t="shared" ref="C30:C38" si="2">I14</f>
        <v>0</v>
      </c>
      <c r="D30" s="216"/>
      <c r="E30" s="217"/>
      <c r="F30" s="217"/>
      <c r="G30" s="7"/>
      <c r="H30" s="27" t="s">
        <v>3</v>
      </c>
      <c r="I30" s="42">
        <f t="shared" si="1"/>
        <v>0</v>
      </c>
      <c r="J30" s="214"/>
    </row>
    <row r="31" spans="1:10" ht="17.45" customHeight="1" x14ac:dyDescent="0.25">
      <c r="A31" s="171"/>
      <c r="B31" s="26">
        <v>3</v>
      </c>
      <c r="C31" s="216">
        <f t="shared" si="2"/>
        <v>0</v>
      </c>
      <c r="D31" s="216"/>
      <c r="E31" s="217"/>
      <c r="F31" s="217"/>
      <c r="G31" s="7"/>
      <c r="H31" s="27" t="s">
        <v>3</v>
      </c>
      <c r="I31" s="42">
        <f t="shared" si="1"/>
        <v>0</v>
      </c>
      <c r="J31" s="214"/>
    </row>
    <row r="32" spans="1:10" ht="17.45" customHeight="1" x14ac:dyDescent="0.25">
      <c r="A32" s="171"/>
      <c r="B32" s="26">
        <v>4</v>
      </c>
      <c r="C32" s="216">
        <f t="shared" si="2"/>
        <v>0</v>
      </c>
      <c r="D32" s="216"/>
      <c r="E32" s="217"/>
      <c r="F32" s="217"/>
      <c r="G32" s="7"/>
      <c r="H32" s="27" t="s">
        <v>3</v>
      </c>
      <c r="I32" s="42">
        <f t="shared" si="1"/>
        <v>0</v>
      </c>
      <c r="J32" s="214"/>
    </row>
    <row r="33" spans="1:10" ht="17.45" customHeight="1" x14ac:dyDescent="0.25">
      <c r="A33" s="171"/>
      <c r="B33" s="26">
        <v>5</v>
      </c>
      <c r="C33" s="216">
        <f t="shared" si="2"/>
        <v>0</v>
      </c>
      <c r="D33" s="216"/>
      <c r="E33" s="217"/>
      <c r="F33" s="217"/>
      <c r="G33" s="7"/>
      <c r="H33" s="27" t="s">
        <v>3</v>
      </c>
      <c r="I33" s="42">
        <f t="shared" si="1"/>
        <v>0</v>
      </c>
      <c r="J33" s="214"/>
    </row>
    <row r="34" spans="1:10" ht="17.45" hidden="1" customHeight="1" x14ac:dyDescent="0.25">
      <c r="A34" s="171"/>
      <c r="B34" s="26">
        <v>6</v>
      </c>
      <c r="C34" s="216">
        <f t="shared" si="2"/>
        <v>0</v>
      </c>
      <c r="D34" s="216"/>
      <c r="E34" s="217"/>
      <c r="F34" s="217"/>
      <c r="G34" s="7"/>
      <c r="H34" s="27" t="s">
        <v>3</v>
      </c>
      <c r="I34" s="42">
        <f t="shared" si="1"/>
        <v>0</v>
      </c>
      <c r="J34" s="214"/>
    </row>
    <row r="35" spans="1:10" ht="17.45" hidden="1" customHeight="1" x14ac:dyDescent="0.25">
      <c r="A35" s="171"/>
      <c r="B35" s="26">
        <v>7</v>
      </c>
      <c r="C35" s="216">
        <f t="shared" si="2"/>
        <v>0</v>
      </c>
      <c r="D35" s="216"/>
      <c r="E35" s="217"/>
      <c r="F35" s="217"/>
      <c r="G35" s="7"/>
      <c r="H35" s="27" t="s">
        <v>3</v>
      </c>
      <c r="I35" s="42">
        <f t="shared" si="1"/>
        <v>0</v>
      </c>
      <c r="J35" s="214"/>
    </row>
    <row r="36" spans="1:10" ht="17.45" hidden="1" customHeight="1" x14ac:dyDescent="0.25">
      <c r="A36" s="171"/>
      <c r="B36" s="26">
        <v>8</v>
      </c>
      <c r="C36" s="216">
        <f t="shared" si="2"/>
        <v>0</v>
      </c>
      <c r="D36" s="216"/>
      <c r="E36" s="217"/>
      <c r="F36" s="217"/>
      <c r="G36" s="7"/>
      <c r="H36" s="27" t="s">
        <v>3</v>
      </c>
      <c r="I36" s="42">
        <f t="shared" si="1"/>
        <v>0</v>
      </c>
      <c r="J36" s="214"/>
    </row>
    <row r="37" spans="1:10" ht="17.45" hidden="1" customHeight="1" x14ac:dyDescent="0.25">
      <c r="A37" s="171"/>
      <c r="B37" s="26">
        <v>9</v>
      </c>
      <c r="C37" s="216">
        <f t="shared" si="2"/>
        <v>0</v>
      </c>
      <c r="D37" s="216"/>
      <c r="E37" s="217"/>
      <c r="F37" s="217"/>
      <c r="G37" s="7"/>
      <c r="H37" s="27" t="s">
        <v>3</v>
      </c>
      <c r="I37" s="42">
        <f t="shared" si="1"/>
        <v>0</v>
      </c>
      <c r="J37" s="214"/>
    </row>
    <row r="38" spans="1:10" ht="17.45" hidden="1" customHeight="1" x14ac:dyDescent="0.25">
      <c r="A38" s="171"/>
      <c r="B38" s="26">
        <v>10</v>
      </c>
      <c r="C38" s="216">
        <f t="shared" si="2"/>
        <v>0</v>
      </c>
      <c r="D38" s="216"/>
      <c r="E38" s="218"/>
      <c r="F38" s="218"/>
      <c r="G38" s="7"/>
      <c r="H38" s="27" t="s">
        <v>3</v>
      </c>
      <c r="I38" s="43">
        <f t="shared" si="1"/>
        <v>0</v>
      </c>
      <c r="J38" s="214"/>
    </row>
    <row r="39" spans="1:10" ht="17.45" customHeight="1" x14ac:dyDescent="0.25">
      <c r="A39" s="171"/>
      <c r="B39" s="26"/>
      <c r="C39" s="219"/>
      <c r="D39" s="219"/>
      <c r="E39" s="220"/>
      <c r="F39" s="220"/>
      <c r="G39" s="37"/>
      <c r="H39" s="38"/>
      <c r="I39" s="39"/>
      <c r="J39" s="214"/>
    </row>
    <row r="40" spans="1:10" ht="18.95" customHeight="1" thickBot="1" x14ac:dyDescent="0.3">
      <c r="A40" s="172"/>
      <c r="B40" s="221" t="s">
        <v>55</v>
      </c>
      <c r="C40" s="222"/>
      <c r="D40" s="222"/>
      <c r="E40" s="222"/>
      <c r="F40" s="222"/>
      <c r="G40" s="222"/>
      <c r="H40" s="223"/>
      <c r="I40" s="44">
        <f>SUM(I29:I39)</f>
        <v>0</v>
      </c>
      <c r="J40" s="215"/>
    </row>
    <row r="41" spans="1:10" ht="42" customHeight="1" x14ac:dyDescent="0.25">
      <c r="A41" s="137" t="s">
        <v>30</v>
      </c>
      <c r="B41" s="210" t="s">
        <v>56</v>
      </c>
      <c r="C41" s="211"/>
      <c r="D41" s="211"/>
      <c r="E41" s="211"/>
      <c r="F41" s="211"/>
      <c r="G41" s="211"/>
      <c r="H41" s="212"/>
      <c r="I41" s="29">
        <v>0</v>
      </c>
      <c r="J41" s="173">
        <f>I41</f>
        <v>0</v>
      </c>
    </row>
    <row r="42" spans="1:10" x14ac:dyDescent="0.25">
      <c r="A42" s="163"/>
      <c r="B42" s="175" t="s">
        <v>57</v>
      </c>
      <c r="C42" s="177"/>
      <c r="D42" s="177"/>
      <c r="E42" s="177"/>
      <c r="F42" s="177"/>
      <c r="G42" s="177"/>
      <c r="H42" s="177"/>
      <c r="I42" s="178"/>
      <c r="J42" s="174"/>
    </row>
    <row r="43" spans="1:10" ht="29.25" customHeight="1" thickBot="1" x14ac:dyDescent="0.3">
      <c r="A43" s="138"/>
      <c r="B43" s="176"/>
      <c r="C43" s="179"/>
      <c r="D43" s="179"/>
      <c r="E43" s="179"/>
      <c r="F43" s="179"/>
      <c r="G43" s="179"/>
      <c r="H43" s="179"/>
      <c r="I43" s="180"/>
      <c r="J43" s="154"/>
    </row>
    <row r="44" spans="1:10" ht="30" customHeight="1" thickBot="1" x14ac:dyDescent="0.3">
      <c r="A44" s="106" t="s">
        <v>58</v>
      </c>
      <c r="B44" s="181" t="s">
        <v>82</v>
      </c>
      <c r="C44" s="182"/>
      <c r="D44" s="182"/>
      <c r="E44" s="182"/>
      <c r="F44" s="182"/>
      <c r="G44" s="182"/>
      <c r="H44" s="182"/>
      <c r="I44" s="1">
        <v>0</v>
      </c>
      <c r="J44" s="107">
        <f>I44</f>
        <v>0</v>
      </c>
    </row>
    <row r="45" spans="1:10" ht="14.45" customHeight="1" thickBot="1" x14ac:dyDescent="0.3">
      <c r="A45" s="137" t="s">
        <v>32</v>
      </c>
      <c r="B45" s="183" t="s">
        <v>84</v>
      </c>
      <c r="C45" s="184"/>
      <c r="D45" s="184"/>
      <c r="E45" s="184"/>
      <c r="F45" s="184"/>
      <c r="G45" s="184"/>
      <c r="H45" s="184"/>
      <c r="I45" s="185"/>
      <c r="J45" s="186">
        <f>SUM(I49:I54)</f>
        <v>0</v>
      </c>
    </row>
    <row r="46" spans="1:10" ht="12" customHeight="1" x14ac:dyDescent="0.25">
      <c r="A46" s="163"/>
      <c r="B46" s="8"/>
      <c r="C46" s="188" t="s">
        <v>60</v>
      </c>
      <c r="D46" s="189"/>
      <c r="E46" s="190"/>
      <c r="F46" s="188" t="s">
        <v>61</v>
      </c>
      <c r="G46" s="189"/>
      <c r="H46" s="191"/>
      <c r="I46" s="11" t="s">
        <v>4</v>
      </c>
      <c r="J46" s="156"/>
    </row>
    <row r="47" spans="1:10" x14ac:dyDescent="0.25">
      <c r="A47" s="171"/>
      <c r="B47" s="192" t="s">
        <v>59</v>
      </c>
      <c r="C47" s="196"/>
      <c r="D47" s="197"/>
      <c r="E47" s="198"/>
      <c r="F47" s="202"/>
      <c r="G47" s="203"/>
      <c r="H47" s="203"/>
      <c r="I47" s="204"/>
      <c r="J47" s="156"/>
    </row>
    <row r="48" spans="1:10" x14ac:dyDescent="0.25">
      <c r="A48" s="171"/>
      <c r="B48" s="193"/>
      <c r="C48" s="199"/>
      <c r="D48" s="200"/>
      <c r="E48" s="201"/>
      <c r="F48" s="205"/>
      <c r="G48" s="206"/>
      <c r="H48" s="206"/>
      <c r="I48" s="207"/>
      <c r="J48" s="156"/>
    </row>
    <row r="49" spans="1:10" ht="14.1" customHeight="1" x14ac:dyDescent="0.25">
      <c r="A49" s="171"/>
      <c r="B49" s="100" t="s">
        <v>5</v>
      </c>
      <c r="C49" s="208"/>
      <c r="D49" s="208"/>
      <c r="E49" s="208"/>
      <c r="F49" s="208"/>
      <c r="G49" s="208"/>
      <c r="H49" s="209"/>
      <c r="I49" s="46">
        <f>C49+F49</f>
        <v>0</v>
      </c>
      <c r="J49" s="156"/>
    </row>
    <row r="50" spans="1:10" ht="14.45" customHeight="1" x14ac:dyDescent="0.25">
      <c r="A50" s="163"/>
      <c r="B50" s="100" t="s">
        <v>6</v>
      </c>
      <c r="C50" s="194"/>
      <c r="D50" s="194"/>
      <c r="E50" s="194"/>
      <c r="F50" s="194"/>
      <c r="G50" s="194"/>
      <c r="H50" s="195"/>
      <c r="I50" s="46">
        <f>C50+F50</f>
        <v>0</v>
      </c>
      <c r="J50" s="187"/>
    </row>
    <row r="51" spans="1:10" ht="14.45" customHeight="1" x14ac:dyDescent="0.25">
      <c r="A51" s="163"/>
      <c r="B51" s="101" t="s">
        <v>62</v>
      </c>
      <c r="C51" s="194"/>
      <c r="D51" s="194"/>
      <c r="E51" s="194"/>
      <c r="F51" s="194"/>
      <c r="G51" s="194"/>
      <c r="H51" s="195"/>
      <c r="I51" s="46">
        <f>C51+F51</f>
        <v>0</v>
      </c>
      <c r="J51" s="187"/>
    </row>
    <row r="52" spans="1:10" ht="14.1" customHeight="1" x14ac:dyDescent="0.25">
      <c r="A52" s="163"/>
      <c r="B52" s="3" t="s">
        <v>85</v>
      </c>
      <c r="C52" s="194"/>
      <c r="D52" s="194"/>
      <c r="E52" s="194"/>
      <c r="F52" s="194"/>
      <c r="G52" s="194"/>
      <c r="H52" s="195"/>
      <c r="I52" s="46">
        <f>C52+F52</f>
        <v>0</v>
      </c>
      <c r="J52" s="187"/>
    </row>
    <row r="53" spans="1:10" ht="14.45" customHeight="1" thickBot="1" x14ac:dyDescent="0.3">
      <c r="A53" s="163"/>
      <c r="B53" s="3" t="s">
        <v>63</v>
      </c>
      <c r="C53" s="194"/>
      <c r="D53" s="194"/>
      <c r="E53" s="194"/>
      <c r="F53" s="194"/>
      <c r="G53" s="194"/>
      <c r="H53" s="195"/>
      <c r="I53" s="46">
        <f>C53+F53</f>
        <v>0</v>
      </c>
      <c r="J53" s="187"/>
    </row>
    <row r="54" spans="1:10" ht="14.45" customHeight="1" thickBot="1" x14ac:dyDescent="0.3">
      <c r="A54" s="163"/>
      <c r="B54" s="10" t="s">
        <v>64</v>
      </c>
      <c r="C54" s="102" t="s">
        <v>64</v>
      </c>
      <c r="D54" s="103">
        <v>0</v>
      </c>
      <c r="E54" s="108" t="s">
        <v>8</v>
      </c>
      <c r="F54" s="33" t="s">
        <v>177</v>
      </c>
      <c r="G54" s="169" t="s">
        <v>65</v>
      </c>
      <c r="H54" s="169"/>
      <c r="I54" s="45">
        <f>D54*F54</f>
        <v>0</v>
      </c>
      <c r="J54" s="187"/>
    </row>
    <row r="55" spans="1:10" x14ac:dyDescent="0.25">
      <c r="A55" s="170" t="s">
        <v>66</v>
      </c>
      <c r="B55" s="164" t="s">
        <v>67</v>
      </c>
      <c r="C55" s="165"/>
      <c r="D55" s="165"/>
      <c r="E55" s="165"/>
      <c r="F55" s="165"/>
      <c r="G55" s="165"/>
      <c r="H55" s="165"/>
      <c r="I55" s="166"/>
      <c r="J55" s="155">
        <f>SUM(I56:I71)</f>
        <v>0</v>
      </c>
    </row>
    <row r="56" spans="1:10" x14ac:dyDescent="0.25">
      <c r="A56" s="171"/>
      <c r="B56" s="160"/>
      <c r="C56" s="160"/>
      <c r="D56" s="160"/>
      <c r="E56" s="160"/>
      <c r="F56" s="160"/>
      <c r="G56" s="160"/>
      <c r="H56" s="160"/>
      <c r="I56" s="30">
        <v>0</v>
      </c>
      <c r="J56" s="156"/>
    </row>
    <row r="57" spans="1:10" x14ac:dyDescent="0.25">
      <c r="A57" s="171"/>
      <c r="B57" s="160"/>
      <c r="C57" s="160"/>
      <c r="D57" s="160"/>
      <c r="E57" s="160"/>
      <c r="F57" s="160"/>
      <c r="G57" s="160"/>
      <c r="H57" s="160"/>
      <c r="I57" s="30">
        <v>0</v>
      </c>
      <c r="J57" s="156"/>
    </row>
    <row r="58" spans="1:10" x14ac:dyDescent="0.25">
      <c r="A58" s="171"/>
      <c r="B58" s="160"/>
      <c r="C58" s="160"/>
      <c r="D58" s="160"/>
      <c r="E58" s="160"/>
      <c r="F58" s="160"/>
      <c r="G58" s="160"/>
      <c r="H58" s="160"/>
      <c r="I58" s="30">
        <v>0</v>
      </c>
      <c r="J58" s="156"/>
    </row>
    <row r="59" spans="1:10" x14ac:dyDescent="0.25">
      <c r="A59" s="171"/>
      <c r="B59" s="160"/>
      <c r="C59" s="160"/>
      <c r="D59" s="160"/>
      <c r="E59" s="160"/>
      <c r="F59" s="160"/>
      <c r="G59" s="160"/>
      <c r="H59" s="160"/>
      <c r="I59" s="30">
        <v>0</v>
      </c>
      <c r="J59" s="156"/>
    </row>
    <row r="60" spans="1:10" x14ac:dyDescent="0.25">
      <c r="A60" s="171"/>
      <c r="B60" s="160"/>
      <c r="C60" s="160"/>
      <c r="D60" s="160"/>
      <c r="E60" s="160"/>
      <c r="F60" s="160"/>
      <c r="G60" s="160"/>
      <c r="H60" s="160"/>
      <c r="I60" s="30">
        <v>0</v>
      </c>
      <c r="J60" s="156"/>
    </row>
    <row r="61" spans="1:10" x14ac:dyDescent="0.25">
      <c r="A61" s="171"/>
      <c r="B61" s="160"/>
      <c r="C61" s="160"/>
      <c r="D61" s="160"/>
      <c r="E61" s="160"/>
      <c r="F61" s="160"/>
      <c r="G61" s="160"/>
      <c r="H61" s="160"/>
      <c r="I61" s="30">
        <v>0</v>
      </c>
      <c r="J61" s="156"/>
    </row>
    <row r="62" spans="1:10" x14ac:dyDescent="0.25">
      <c r="A62" s="171"/>
      <c r="B62" s="160"/>
      <c r="C62" s="160"/>
      <c r="D62" s="160"/>
      <c r="E62" s="160"/>
      <c r="F62" s="160"/>
      <c r="G62" s="160"/>
      <c r="H62" s="160"/>
      <c r="I62" s="30">
        <v>0</v>
      </c>
      <c r="J62" s="156"/>
    </row>
    <row r="63" spans="1:10" hidden="1" x14ac:dyDescent="0.25">
      <c r="A63" s="171"/>
      <c r="B63" s="160"/>
      <c r="C63" s="160"/>
      <c r="D63" s="160"/>
      <c r="E63" s="160"/>
      <c r="F63" s="160"/>
      <c r="G63" s="160"/>
      <c r="H63" s="160"/>
      <c r="I63" s="30">
        <v>0</v>
      </c>
      <c r="J63" s="156"/>
    </row>
    <row r="64" spans="1:10" hidden="1" x14ac:dyDescent="0.25">
      <c r="A64" s="171"/>
      <c r="B64" s="160"/>
      <c r="C64" s="160"/>
      <c r="D64" s="160"/>
      <c r="E64" s="160"/>
      <c r="F64" s="160"/>
      <c r="G64" s="160"/>
      <c r="H64" s="160"/>
      <c r="I64" s="30">
        <v>0</v>
      </c>
      <c r="J64" s="156"/>
    </row>
    <row r="65" spans="1:10" hidden="1" x14ac:dyDescent="0.25">
      <c r="A65" s="171"/>
      <c r="B65" s="160"/>
      <c r="C65" s="160"/>
      <c r="D65" s="160"/>
      <c r="E65" s="160"/>
      <c r="F65" s="160"/>
      <c r="G65" s="160"/>
      <c r="H65" s="160"/>
      <c r="I65" s="30">
        <v>0</v>
      </c>
      <c r="J65" s="156"/>
    </row>
    <row r="66" spans="1:10" hidden="1" x14ac:dyDescent="0.25">
      <c r="A66" s="171"/>
      <c r="B66" s="160"/>
      <c r="C66" s="160"/>
      <c r="D66" s="160"/>
      <c r="E66" s="160"/>
      <c r="F66" s="160"/>
      <c r="G66" s="160"/>
      <c r="H66" s="160"/>
      <c r="I66" s="30">
        <v>0</v>
      </c>
      <c r="J66" s="156"/>
    </row>
    <row r="67" spans="1:10" hidden="1" x14ac:dyDescent="0.25">
      <c r="A67" s="171"/>
      <c r="B67" s="160"/>
      <c r="C67" s="160"/>
      <c r="D67" s="160"/>
      <c r="E67" s="160"/>
      <c r="F67" s="160"/>
      <c r="G67" s="160"/>
      <c r="H67" s="160"/>
      <c r="I67" s="30">
        <v>0</v>
      </c>
      <c r="J67" s="156"/>
    </row>
    <row r="68" spans="1:10" hidden="1" x14ac:dyDescent="0.25">
      <c r="A68" s="171"/>
      <c r="B68" s="160"/>
      <c r="C68" s="160"/>
      <c r="D68" s="160"/>
      <c r="E68" s="160"/>
      <c r="F68" s="160"/>
      <c r="G68" s="160"/>
      <c r="H68" s="160"/>
      <c r="I68" s="30">
        <v>0</v>
      </c>
      <c r="J68" s="156"/>
    </row>
    <row r="69" spans="1:10" hidden="1" x14ac:dyDescent="0.25">
      <c r="A69" s="171"/>
      <c r="B69" s="160"/>
      <c r="C69" s="160"/>
      <c r="D69" s="160"/>
      <c r="E69" s="160"/>
      <c r="F69" s="160"/>
      <c r="G69" s="160"/>
      <c r="H69" s="160"/>
      <c r="I69" s="30">
        <v>0</v>
      </c>
      <c r="J69" s="156"/>
    </row>
    <row r="70" spans="1:10" x14ac:dyDescent="0.25">
      <c r="A70" s="171"/>
      <c r="B70" s="160"/>
      <c r="C70" s="160"/>
      <c r="D70" s="160"/>
      <c r="E70" s="160"/>
      <c r="F70" s="160"/>
      <c r="G70" s="160"/>
      <c r="H70" s="160"/>
      <c r="I70" s="30">
        <v>0</v>
      </c>
      <c r="J70" s="156"/>
    </row>
    <row r="71" spans="1:10" ht="18.75" thickBot="1" x14ac:dyDescent="0.3">
      <c r="A71" s="172"/>
      <c r="B71" s="161"/>
      <c r="C71" s="162"/>
      <c r="D71" s="162"/>
      <c r="E71" s="162"/>
      <c r="F71" s="162"/>
      <c r="G71" s="162"/>
      <c r="H71" s="162"/>
      <c r="I71" s="31">
        <v>0</v>
      </c>
      <c r="J71" s="157"/>
    </row>
    <row r="72" spans="1:10" ht="18" customHeight="1" x14ac:dyDescent="0.25">
      <c r="A72" s="137" t="s">
        <v>68</v>
      </c>
      <c r="B72" s="164" t="s">
        <v>87</v>
      </c>
      <c r="C72" s="165"/>
      <c r="D72" s="165"/>
      <c r="E72" s="165"/>
      <c r="F72" s="165"/>
      <c r="G72" s="165"/>
      <c r="H72" s="165"/>
      <c r="I72" s="166"/>
      <c r="J72" s="155">
        <f>SUM(I73:I87)</f>
        <v>0</v>
      </c>
    </row>
    <row r="73" spans="1:10" x14ac:dyDescent="0.25">
      <c r="A73" s="163"/>
      <c r="B73" s="158"/>
      <c r="C73" s="159"/>
      <c r="D73" s="159"/>
      <c r="E73" s="159"/>
      <c r="F73" s="159"/>
      <c r="G73" s="159"/>
      <c r="H73" s="159"/>
      <c r="I73" s="30">
        <v>0</v>
      </c>
      <c r="J73" s="156"/>
    </row>
    <row r="74" spans="1:10" x14ac:dyDescent="0.25">
      <c r="A74" s="163"/>
      <c r="B74" s="158"/>
      <c r="C74" s="159"/>
      <c r="D74" s="159"/>
      <c r="E74" s="159"/>
      <c r="F74" s="159"/>
      <c r="G74" s="159"/>
      <c r="H74" s="159"/>
      <c r="I74" s="30">
        <v>0</v>
      </c>
      <c r="J74" s="156"/>
    </row>
    <row r="75" spans="1:10" x14ac:dyDescent="0.25">
      <c r="A75" s="163"/>
      <c r="B75" s="158"/>
      <c r="C75" s="159"/>
      <c r="D75" s="159"/>
      <c r="E75" s="159"/>
      <c r="F75" s="159"/>
      <c r="G75" s="159"/>
      <c r="H75" s="159"/>
      <c r="I75" s="30">
        <v>0</v>
      </c>
      <c r="J75" s="156"/>
    </row>
    <row r="76" spans="1:10" x14ac:dyDescent="0.25">
      <c r="A76" s="163"/>
      <c r="B76" s="158"/>
      <c r="C76" s="159"/>
      <c r="D76" s="159"/>
      <c r="E76" s="159"/>
      <c r="F76" s="159"/>
      <c r="G76" s="159"/>
      <c r="H76" s="159"/>
      <c r="I76" s="30">
        <v>0</v>
      </c>
      <c r="J76" s="156"/>
    </row>
    <row r="77" spans="1:10" hidden="1" x14ac:dyDescent="0.25">
      <c r="A77" s="163"/>
      <c r="B77" s="158"/>
      <c r="C77" s="159"/>
      <c r="D77" s="159"/>
      <c r="E77" s="159"/>
      <c r="F77" s="159"/>
      <c r="G77" s="159"/>
      <c r="H77" s="159"/>
      <c r="I77" s="30">
        <v>0</v>
      </c>
      <c r="J77" s="156"/>
    </row>
    <row r="78" spans="1:10" hidden="1" x14ac:dyDescent="0.25">
      <c r="A78" s="163"/>
      <c r="B78" s="158"/>
      <c r="C78" s="159"/>
      <c r="D78" s="159"/>
      <c r="E78" s="159"/>
      <c r="F78" s="159"/>
      <c r="G78" s="159"/>
      <c r="H78" s="159"/>
      <c r="I78" s="30">
        <v>0</v>
      </c>
      <c r="J78" s="156"/>
    </row>
    <row r="79" spans="1:10" hidden="1" x14ac:dyDescent="0.25">
      <c r="A79" s="163"/>
      <c r="B79" s="158"/>
      <c r="C79" s="159"/>
      <c r="D79" s="159"/>
      <c r="E79" s="159"/>
      <c r="F79" s="159"/>
      <c r="G79" s="159"/>
      <c r="H79" s="159"/>
      <c r="I79" s="30">
        <v>0</v>
      </c>
      <c r="J79" s="156"/>
    </row>
    <row r="80" spans="1:10" hidden="1" x14ac:dyDescent="0.25">
      <c r="A80" s="163"/>
      <c r="B80" s="158"/>
      <c r="C80" s="159"/>
      <c r="D80" s="159"/>
      <c r="E80" s="159"/>
      <c r="F80" s="159"/>
      <c r="G80" s="159"/>
      <c r="H80" s="159"/>
      <c r="I80" s="30">
        <v>0</v>
      </c>
      <c r="J80" s="156"/>
    </row>
    <row r="81" spans="1:10" hidden="1" x14ac:dyDescent="0.25">
      <c r="A81" s="163"/>
      <c r="B81" s="158"/>
      <c r="C81" s="159"/>
      <c r="D81" s="159"/>
      <c r="E81" s="159"/>
      <c r="F81" s="159"/>
      <c r="G81" s="159"/>
      <c r="H81" s="159"/>
      <c r="I81" s="30">
        <v>0</v>
      </c>
      <c r="J81" s="156"/>
    </row>
    <row r="82" spans="1:10" hidden="1" x14ac:dyDescent="0.25">
      <c r="A82" s="163"/>
      <c r="B82" s="158"/>
      <c r="C82" s="159"/>
      <c r="D82" s="159"/>
      <c r="E82" s="159"/>
      <c r="F82" s="159"/>
      <c r="G82" s="159"/>
      <c r="H82" s="159"/>
      <c r="I82" s="30">
        <v>0</v>
      </c>
      <c r="J82" s="156"/>
    </row>
    <row r="83" spans="1:10" hidden="1" x14ac:dyDescent="0.25">
      <c r="A83" s="163"/>
      <c r="B83" s="158"/>
      <c r="C83" s="159"/>
      <c r="D83" s="159"/>
      <c r="E83" s="159"/>
      <c r="F83" s="159"/>
      <c r="G83" s="159"/>
      <c r="H83" s="159"/>
      <c r="I83" s="30">
        <v>0</v>
      </c>
      <c r="J83" s="156"/>
    </row>
    <row r="84" spans="1:10" hidden="1" x14ac:dyDescent="0.25">
      <c r="A84" s="163"/>
      <c r="B84" s="158"/>
      <c r="C84" s="159"/>
      <c r="D84" s="159"/>
      <c r="E84" s="159"/>
      <c r="F84" s="159"/>
      <c r="G84" s="159"/>
      <c r="H84" s="159"/>
      <c r="I84" s="30">
        <v>0</v>
      </c>
      <c r="J84" s="156"/>
    </row>
    <row r="85" spans="1:10" hidden="1" x14ac:dyDescent="0.25">
      <c r="A85" s="163"/>
      <c r="B85" s="158"/>
      <c r="C85" s="159"/>
      <c r="D85" s="159"/>
      <c r="E85" s="159"/>
      <c r="F85" s="159"/>
      <c r="G85" s="159"/>
      <c r="H85" s="159"/>
      <c r="I85" s="30">
        <v>0</v>
      </c>
      <c r="J85" s="156"/>
    </row>
    <row r="86" spans="1:10" hidden="1" x14ac:dyDescent="0.25">
      <c r="A86" s="163"/>
      <c r="B86" s="158"/>
      <c r="C86" s="159"/>
      <c r="D86" s="159"/>
      <c r="E86" s="159"/>
      <c r="F86" s="159"/>
      <c r="G86" s="159"/>
      <c r="H86" s="159"/>
      <c r="I86" s="30">
        <v>0</v>
      </c>
      <c r="J86" s="156"/>
    </row>
    <row r="87" spans="1:10" ht="18" customHeight="1" thickBot="1" x14ac:dyDescent="0.3">
      <c r="A87" s="138"/>
      <c r="B87" s="167"/>
      <c r="C87" s="168"/>
      <c r="D87" s="168"/>
      <c r="E87" s="168"/>
      <c r="F87" s="168"/>
      <c r="G87" s="168"/>
      <c r="H87" s="168"/>
      <c r="I87" s="32">
        <v>0</v>
      </c>
      <c r="J87" s="157"/>
    </row>
    <row r="88" spans="1:10" ht="26.25" thickBot="1" x14ac:dyDescent="0.3">
      <c r="A88" s="28" t="s">
        <v>35</v>
      </c>
      <c r="B88" s="134" t="s">
        <v>88</v>
      </c>
      <c r="C88" s="135"/>
      <c r="D88" s="135"/>
      <c r="E88" s="135"/>
      <c r="F88" s="135"/>
      <c r="G88" s="135"/>
      <c r="H88" s="135"/>
      <c r="I88" s="136"/>
      <c r="J88" s="107">
        <f>SUM(J12:J87)</f>
        <v>0</v>
      </c>
    </row>
    <row r="89" spans="1:10" ht="21.95" customHeight="1" x14ac:dyDescent="0.25">
      <c r="A89" s="137" t="s">
        <v>69</v>
      </c>
      <c r="B89" s="139" t="s">
        <v>70</v>
      </c>
      <c r="C89" s="140"/>
      <c r="D89" s="140"/>
      <c r="E89" s="143">
        <v>0</v>
      </c>
      <c r="F89" s="144"/>
      <c r="G89" s="147">
        <f>J88*E89</f>
        <v>0</v>
      </c>
      <c r="H89" s="148"/>
      <c r="I89" s="149"/>
      <c r="J89" s="153">
        <f>G89</f>
        <v>0</v>
      </c>
    </row>
    <row r="90" spans="1:10" ht="21.95" customHeight="1" thickBot="1" x14ac:dyDescent="0.3">
      <c r="A90" s="138"/>
      <c r="B90" s="141"/>
      <c r="C90" s="142"/>
      <c r="D90" s="142"/>
      <c r="E90" s="145"/>
      <c r="F90" s="146"/>
      <c r="G90" s="150"/>
      <c r="H90" s="151"/>
      <c r="I90" s="152"/>
      <c r="J90" s="154"/>
    </row>
    <row r="91" spans="1:10" ht="18.75" thickBot="1" x14ac:dyDescent="0.3">
      <c r="A91" s="109" t="s">
        <v>71</v>
      </c>
      <c r="B91" s="131" t="s">
        <v>72</v>
      </c>
      <c r="C91" s="132"/>
      <c r="D91" s="132"/>
      <c r="E91" s="132"/>
      <c r="F91" s="132"/>
      <c r="G91" s="132"/>
      <c r="H91" s="132"/>
      <c r="I91" s="133"/>
      <c r="J91" s="107">
        <f>J88+J89</f>
        <v>0</v>
      </c>
    </row>
    <row r="92" spans="1:10" x14ac:dyDescent="0.25">
      <c r="A92" s="47"/>
      <c r="B92" s="48"/>
      <c r="C92" s="48"/>
      <c r="D92" s="48"/>
      <c r="E92" s="48"/>
      <c r="F92" s="48"/>
      <c r="G92" s="48"/>
      <c r="H92" s="48"/>
      <c r="I92" s="48"/>
      <c r="J92" s="49"/>
    </row>
    <row r="93" spans="1:10" x14ac:dyDescent="0.25">
      <c r="A93" s="130" t="s">
        <v>73</v>
      </c>
      <c r="B93" s="130"/>
      <c r="C93" s="130"/>
      <c r="D93" s="130"/>
      <c r="E93" s="130"/>
      <c r="F93" s="130"/>
      <c r="G93" s="130"/>
      <c r="H93" s="130"/>
      <c r="I93" s="130"/>
      <c r="J93" s="130"/>
    </row>
  </sheetData>
  <sheetProtection sheet="1" formatRows="0" insertRows="0"/>
  <mergeCells count="136">
    <mergeCell ref="B11:I11"/>
    <mergeCell ref="A12:A27"/>
    <mergeCell ref="C12:D12"/>
    <mergeCell ref="E12:F12"/>
    <mergeCell ref="J12:J27"/>
    <mergeCell ref="C13:D13"/>
    <mergeCell ref="E13:F13"/>
    <mergeCell ref="C14:D14"/>
    <mergeCell ref="E14:F14"/>
    <mergeCell ref="C15:D15"/>
    <mergeCell ref="C19:D19"/>
    <mergeCell ref="E19:F19"/>
    <mergeCell ref="C20:D20"/>
    <mergeCell ref="C21:D21"/>
    <mergeCell ref="E21:F21"/>
    <mergeCell ref="C22:D22"/>
    <mergeCell ref="E22:F22"/>
    <mergeCell ref="E15:F15"/>
    <mergeCell ref="C16:D16"/>
    <mergeCell ref="E16:F16"/>
    <mergeCell ref="C17:D17"/>
    <mergeCell ref="E17:F17"/>
    <mergeCell ref="C18:D18"/>
    <mergeCell ref="E18:F18"/>
    <mergeCell ref="A1:J1"/>
    <mergeCell ref="A6:A10"/>
    <mergeCell ref="D6:I6"/>
    <mergeCell ref="J6:J10"/>
    <mergeCell ref="D7:I7"/>
    <mergeCell ref="D8:I8"/>
    <mergeCell ref="D10:I10"/>
    <mergeCell ref="D9:I9"/>
    <mergeCell ref="E20:F20"/>
    <mergeCell ref="C23:D23"/>
    <mergeCell ref="E23:F23"/>
    <mergeCell ref="B24:H24"/>
    <mergeCell ref="B25:B27"/>
    <mergeCell ref="C25:I27"/>
    <mergeCell ref="A28:A40"/>
    <mergeCell ref="C28:D28"/>
    <mergeCell ref="E28:F28"/>
    <mergeCell ref="E33:F33"/>
    <mergeCell ref="C34:D34"/>
    <mergeCell ref="E34:F34"/>
    <mergeCell ref="C35:D35"/>
    <mergeCell ref="E35:F35"/>
    <mergeCell ref="C36:D36"/>
    <mergeCell ref="E36:F36"/>
    <mergeCell ref="C37:D37"/>
    <mergeCell ref="E37:F37"/>
    <mergeCell ref="J28:J40"/>
    <mergeCell ref="C29:D29"/>
    <mergeCell ref="E29:F29"/>
    <mergeCell ref="C30:D30"/>
    <mergeCell ref="E30:F30"/>
    <mergeCell ref="C31:D31"/>
    <mergeCell ref="E31:F31"/>
    <mergeCell ref="C32:D32"/>
    <mergeCell ref="E32:F32"/>
    <mergeCell ref="C33:D33"/>
    <mergeCell ref="C38:D38"/>
    <mergeCell ref="E38:F38"/>
    <mergeCell ref="C39:D39"/>
    <mergeCell ref="E39:F39"/>
    <mergeCell ref="B40:H40"/>
    <mergeCell ref="J41:J43"/>
    <mergeCell ref="B42:B43"/>
    <mergeCell ref="C42:I43"/>
    <mergeCell ref="B44:H44"/>
    <mergeCell ref="A45:A54"/>
    <mergeCell ref="B45:I45"/>
    <mergeCell ref="J45:J54"/>
    <mergeCell ref="C46:E46"/>
    <mergeCell ref="F46:H46"/>
    <mergeCell ref="B47:B48"/>
    <mergeCell ref="C51:E51"/>
    <mergeCell ref="F51:H51"/>
    <mergeCell ref="C52:E52"/>
    <mergeCell ref="F52:H52"/>
    <mergeCell ref="C53:E53"/>
    <mergeCell ref="F53:H53"/>
    <mergeCell ref="C47:E48"/>
    <mergeCell ref="F47:I48"/>
    <mergeCell ref="C49:E49"/>
    <mergeCell ref="F49:H49"/>
    <mergeCell ref="C50:E50"/>
    <mergeCell ref="F50:H50"/>
    <mergeCell ref="A41:A43"/>
    <mergeCell ref="B41:H41"/>
    <mergeCell ref="A72:A87"/>
    <mergeCell ref="B72:I72"/>
    <mergeCell ref="B87:H87"/>
    <mergeCell ref="G54:H54"/>
    <mergeCell ref="A55:A71"/>
    <mergeCell ref="B55:I55"/>
    <mergeCell ref="J55:J71"/>
    <mergeCell ref="B56:H56"/>
    <mergeCell ref="B57:H57"/>
    <mergeCell ref="B58:H58"/>
    <mergeCell ref="B59:H59"/>
    <mergeCell ref="B60:H60"/>
    <mergeCell ref="B66:H66"/>
    <mergeCell ref="B61:H61"/>
    <mergeCell ref="B62:H62"/>
    <mergeCell ref="B63:H63"/>
    <mergeCell ref="B64:H64"/>
    <mergeCell ref="B65:H65"/>
    <mergeCell ref="B77:H77"/>
    <mergeCell ref="B78:H78"/>
    <mergeCell ref="B79:H79"/>
    <mergeCell ref="B80:H80"/>
    <mergeCell ref="B81:H81"/>
    <mergeCell ref="A93:J93"/>
    <mergeCell ref="A3:J3"/>
    <mergeCell ref="B91:I91"/>
    <mergeCell ref="B88:I88"/>
    <mergeCell ref="A89:A90"/>
    <mergeCell ref="B89:D90"/>
    <mergeCell ref="E89:F90"/>
    <mergeCell ref="G89:I90"/>
    <mergeCell ref="J89:J90"/>
    <mergeCell ref="J72:J87"/>
    <mergeCell ref="B73:H73"/>
    <mergeCell ref="B74:H74"/>
    <mergeCell ref="B75:H75"/>
    <mergeCell ref="B76:H76"/>
    <mergeCell ref="B82:H82"/>
    <mergeCell ref="B83:H83"/>
    <mergeCell ref="B84:H84"/>
    <mergeCell ref="B85:H85"/>
    <mergeCell ref="B86:H86"/>
    <mergeCell ref="B67:H67"/>
    <mergeCell ref="B68:H68"/>
    <mergeCell ref="B69:H69"/>
    <mergeCell ref="B70:H70"/>
    <mergeCell ref="B71:H71"/>
  </mergeCells>
  <pageMargins left="0.7" right="0.45" top="0.2" bottom="0.18" header="0.17" footer="0.17"/>
  <pageSetup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41CF5-92A4-47F6-83EA-D6225A3C8344}">
  <sheetPr codeName="Sheet8"/>
  <dimension ref="A1:K93"/>
  <sheetViews>
    <sheetView zoomScale="120" zoomScaleNormal="120" zoomScaleSheetLayoutView="85" workbookViewId="0">
      <selection activeCell="D9" sqref="D9:I9"/>
    </sheetView>
  </sheetViews>
  <sheetFormatPr defaultColWidth="9.26953125" defaultRowHeight="18" x14ac:dyDescent="0.25"/>
  <cols>
    <col min="1" max="1" width="9.26953125" customWidth="1"/>
    <col min="2" max="2" width="8.1796875" customWidth="1"/>
    <col min="3" max="3" width="4.08984375" customWidth="1"/>
    <col min="4" max="4" width="12.26953125" customWidth="1"/>
    <col min="5" max="5" width="4.36328125" customWidth="1"/>
    <col min="6" max="6" width="3.7265625" customWidth="1"/>
    <col min="7" max="7" width="6.7265625" customWidth="1"/>
    <col min="8" max="8" width="10" customWidth="1"/>
    <col min="9" max="9" width="11.36328125" customWidth="1"/>
    <col min="10" max="10" width="12.7265625" customWidth="1"/>
  </cols>
  <sheetData>
    <row r="1" spans="1:11" x14ac:dyDescent="0.25">
      <c r="A1" s="123" t="s">
        <v>39</v>
      </c>
      <c r="B1" s="123"/>
      <c r="C1" s="123"/>
      <c r="D1" s="123"/>
      <c r="E1" s="123"/>
      <c r="F1" s="123"/>
      <c r="G1" s="123"/>
      <c r="H1" s="123"/>
      <c r="I1" s="123"/>
      <c r="J1" s="123"/>
    </row>
    <row r="2" spans="1:11" x14ac:dyDescent="0.25">
      <c r="A2" s="104"/>
      <c r="B2" s="104"/>
      <c r="C2" s="104"/>
      <c r="D2" s="104"/>
      <c r="E2" s="104"/>
      <c r="F2" s="104"/>
      <c r="G2" s="104"/>
      <c r="H2" s="104"/>
      <c r="I2" s="104"/>
      <c r="J2" s="104"/>
    </row>
    <row r="3" spans="1:11" ht="45.75" customHeight="1" x14ac:dyDescent="0.25">
      <c r="A3" s="124" t="s">
        <v>40</v>
      </c>
      <c r="B3" s="124"/>
      <c r="C3" s="124"/>
      <c r="D3" s="124"/>
      <c r="E3" s="124"/>
      <c r="F3" s="124"/>
      <c r="G3" s="124"/>
      <c r="H3" s="124"/>
      <c r="I3" s="124"/>
      <c r="J3" s="124"/>
      <c r="K3" s="61"/>
    </row>
    <row r="4" spans="1:11" x14ac:dyDescent="0.25">
      <c r="A4" s="104"/>
      <c r="B4" s="104"/>
      <c r="C4" s="104"/>
      <c r="D4" s="104"/>
      <c r="E4" s="104"/>
      <c r="F4" s="104"/>
      <c r="G4" s="104"/>
      <c r="H4" s="104"/>
      <c r="I4" s="104"/>
      <c r="J4" s="104"/>
    </row>
    <row r="5" spans="1:11" ht="18.75" thickBot="1" x14ac:dyDescent="0.3">
      <c r="A5" s="50"/>
      <c r="D5" s="53" t="s">
        <v>41</v>
      </c>
      <c r="G5" s="51"/>
      <c r="J5" s="52" t="s">
        <v>171</v>
      </c>
    </row>
    <row r="6" spans="1:11" ht="30" customHeight="1" thickBot="1" x14ac:dyDescent="0.3">
      <c r="A6" s="241"/>
      <c r="B6" s="12" t="s">
        <v>42</v>
      </c>
      <c r="C6" s="13"/>
      <c r="D6" s="286" t="str">
        <f>IF(Resumen!$C7=0,"",Resumen!$C7)</f>
        <v/>
      </c>
      <c r="E6" s="287"/>
      <c r="F6" s="287"/>
      <c r="G6" s="287"/>
      <c r="H6" s="287"/>
      <c r="I6" s="288"/>
      <c r="J6" s="247"/>
    </row>
    <row r="7" spans="1:11" ht="30" customHeight="1" thickBot="1" x14ac:dyDescent="0.3">
      <c r="A7" s="242"/>
      <c r="B7" s="14" t="s">
        <v>74</v>
      </c>
      <c r="C7" s="15"/>
      <c r="D7" s="286" t="str">
        <f>IF(Resumen!$C8=0,"",Resumen!$C8)</f>
        <v/>
      </c>
      <c r="E7" s="287"/>
      <c r="F7" s="287"/>
      <c r="G7" s="287"/>
      <c r="H7" s="287"/>
      <c r="I7" s="288"/>
      <c r="J7" s="248"/>
    </row>
    <row r="8" spans="1:11" ht="30" customHeight="1" thickBot="1" x14ac:dyDescent="0.3">
      <c r="A8" s="242"/>
      <c r="B8" s="14" t="s">
        <v>22</v>
      </c>
      <c r="C8" s="15"/>
      <c r="D8" s="286" t="str">
        <f>IF(Resumen!$C9=0,"",Resumen!$C9)</f>
        <v/>
      </c>
      <c r="E8" s="287"/>
      <c r="F8" s="287"/>
      <c r="G8" s="287"/>
      <c r="H8" s="287"/>
      <c r="I8" s="288"/>
      <c r="J8" s="248"/>
    </row>
    <row r="9" spans="1:11" ht="30" customHeight="1" thickBot="1" x14ac:dyDescent="0.3">
      <c r="A9" s="242"/>
      <c r="B9" s="16" t="s">
        <v>23</v>
      </c>
      <c r="C9" s="17"/>
      <c r="D9" s="286" t="str">
        <f>IF(Resumen!$C10=0,"",Resumen!$C10)</f>
        <v/>
      </c>
      <c r="E9" s="287"/>
      <c r="F9" s="287"/>
      <c r="G9" s="287"/>
      <c r="H9" s="287"/>
      <c r="I9" s="288"/>
      <c r="J9" s="248"/>
    </row>
    <row r="10" spans="1:11" ht="30" customHeight="1" thickBot="1" x14ac:dyDescent="0.3">
      <c r="A10" s="243"/>
      <c r="B10" s="16" t="s">
        <v>43</v>
      </c>
      <c r="C10" s="17"/>
      <c r="D10" s="244" t="s">
        <v>27</v>
      </c>
      <c r="E10" s="245"/>
      <c r="F10" s="245"/>
      <c r="G10" s="245"/>
      <c r="H10" s="245"/>
      <c r="I10" s="246"/>
      <c r="J10" s="249"/>
    </row>
    <row r="11" spans="1:11" ht="26.25" thickBot="1" x14ac:dyDescent="0.3">
      <c r="A11" s="18" t="s">
        <v>25</v>
      </c>
      <c r="B11" s="251" t="s">
        <v>75</v>
      </c>
      <c r="C11" s="252"/>
      <c r="D11" s="252"/>
      <c r="E11" s="252"/>
      <c r="F11" s="252"/>
      <c r="G11" s="252"/>
      <c r="H11" s="252"/>
      <c r="I11" s="253"/>
      <c r="J11" s="19" t="s">
        <v>0</v>
      </c>
    </row>
    <row r="12" spans="1:11" ht="68.25" customHeight="1" x14ac:dyDescent="0.25">
      <c r="A12" s="137" t="s">
        <v>46</v>
      </c>
      <c r="B12" s="20" t="s">
        <v>47</v>
      </c>
      <c r="C12" s="239" t="s">
        <v>48</v>
      </c>
      <c r="D12" s="239"/>
      <c r="E12" s="239" t="s">
        <v>49</v>
      </c>
      <c r="F12" s="239"/>
      <c r="G12" s="110" t="s">
        <v>76</v>
      </c>
      <c r="H12" s="110"/>
      <c r="I12" s="21" t="s">
        <v>51</v>
      </c>
      <c r="J12" s="153">
        <f>I24</f>
        <v>0</v>
      </c>
    </row>
    <row r="13" spans="1:11" ht="17.45" customHeight="1" x14ac:dyDescent="0.25">
      <c r="A13" s="163"/>
      <c r="B13" s="22">
        <v>1</v>
      </c>
      <c r="C13" s="254"/>
      <c r="D13" s="254"/>
      <c r="E13" s="224"/>
      <c r="F13" s="224"/>
      <c r="G13" s="4"/>
      <c r="H13" s="9">
        <v>17</v>
      </c>
      <c r="I13" s="40">
        <f t="shared" ref="I13:I22" si="0">E13*G13/12*H13</f>
        <v>0</v>
      </c>
      <c r="J13" s="174"/>
    </row>
    <row r="14" spans="1:11" ht="17.45" customHeight="1" x14ac:dyDescent="0.25">
      <c r="A14" s="163"/>
      <c r="B14" s="22">
        <v>2</v>
      </c>
      <c r="C14" s="254"/>
      <c r="D14" s="254"/>
      <c r="E14" s="224"/>
      <c r="F14" s="224"/>
      <c r="G14" s="4"/>
      <c r="H14" s="9">
        <v>17</v>
      </c>
      <c r="I14" s="40">
        <f t="shared" si="0"/>
        <v>0</v>
      </c>
      <c r="J14" s="174"/>
    </row>
    <row r="15" spans="1:11" ht="17.45" customHeight="1" x14ac:dyDescent="0.25">
      <c r="A15" s="163"/>
      <c r="B15" s="22">
        <v>3</v>
      </c>
      <c r="C15" s="254"/>
      <c r="D15" s="254"/>
      <c r="E15" s="224"/>
      <c r="F15" s="224"/>
      <c r="G15" s="4"/>
      <c r="H15" s="9">
        <v>17</v>
      </c>
      <c r="I15" s="40">
        <f t="shared" si="0"/>
        <v>0</v>
      </c>
      <c r="J15" s="174"/>
    </row>
    <row r="16" spans="1:11" ht="17.45" customHeight="1" x14ac:dyDescent="0.25">
      <c r="A16" s="163"/>
      <c r="B16" s="22">
        <v>4</v>
      </c>
      <c r="C16" s="254"/>
      <c r="D16" s="254"/>
      <c r="E16" s="224"/>
      <c r="F16" s="224"/>
      <c r="G16" s="4"/>
      <c r="H16" s="9">
        <v>17</v>
      </c>
      <c r="I16" s="40">
        <f t="shared" si="0"/>
        <v>0</v>
      </c>
      <c r="J16" s="174"/>
    </row>
    <row r="17" spans="1:10" ht="17.45" customHeight="1" x14ac:dyDescent="0.25">
      <c r="A17" s="163"/>
      <c r="B17" s="22">
        <v>5</v>
      </c>
      <c r="C17" s="254"/>
      <c r="D17" s="254"/>
      <c r="E17" s="224"/>
      <c r="F17" s="224"/>
      <c r="G17" s="4"/>
      <c r="H17" s="9">
        <v>17</v>
      </c>
      <c r="I17" s="40">
        <f t="shared" si="0"/>
        <v>0</v>
      </c>
      <c r="J17" s="174"/>
    </row>
    <row r="18" spans="1:10" ht="17.45" hidden="1" customHeight="1" x14ac:dyDescent="0.25">
      <c r="A18" s="163"/>
      <c r="B18" s="22">
        <v>6</v>
      </c>
      <c r="C18" s="254"/>
      <c r="D18" s="254"/>
      <c r="E18" s="224"/>
      <c r="F18" s="224"/>
      <c r="G18" s="4"/>
      <c r="H18" s="9">
        <v>17</v>
      </c>
      <c r="I18" s="40">
        <f t="shared" si="0"/>
        <v>0</v>
      </c>
      <c r="J18" s="174"/>
    </row>
    <row r="19" spans="1:10" ht="17.45" hidden="1" customHeight="1" x14ac:dyDescent="0.25">
      <c r="A19" s="163"/>
      <c r="B19" s="22">
        <v>7</v>
      </c>
      <c r="C19" s="254"/>
      <c r="D19" s="254"/>
      <c r="E19" s="224"/>
      <c r="F19" s="224"/>
      <c r="G19" s="4"/>
      <c r="H19" s="9">
        <v>17</v>
      </c>
      <c r="I19" s="40">
        <f t="shared" si="0"/>
        <v>0</v>
      </c>
      <c r="J19" s="174"/>
    </row>
    <row r="20" spans="1:10" hidden="1" x14ac:dyDescent="0.25">
      <c r="A20" s="163"/>
      <c r="B20" s="22">
        <v>8</v>
      </c>
      <c r="C20" s="255"/>
      <c r="D20" s="255"/>
      <c r="E20" s="224"/>
      <c r="F20" s="224"/>
      <c r="G20" s="5"/>
      <c r="H20" s="9">
        <v>17</v>
      </c>
      <c r="I20" s="40">
        <f t="shared" si="0"/>
        <v>0</v>
      </c>
      <c r="J20" s="174"/>
    </row>
    <row r="21" spans="1:10" hidden="1" x14ac:dyDescent="0.25">
      <c r="A21" s="163"/>
      <c r="B21" s="22">
        <v>9</v>
      </c>
      <c r="C21" s="255"/>
      <c r="D21" s="255"/>
      <c r="E21" s="217"/>
      <c r="F21" s="217"/>
      <c r="G21" s="5"/>
      <c r="H21" s="9">
        <v>17</v>
      </c>
      <c r="I21" s="40">
        <f t="shared" si="0"/>
        <v>0</v>
      </c>
      <c r="J21" s="174"/>
    </row>
    <row r="22" spans="1:10" hidden="1" x14ac:dyDescent="0.25">
      <c r="A22" s="163"/>
      <c r="B22" s="22">
        <v>10</v>
      </c>
      <c r="C22" s="256"/>
      <c r="D22" s="256"/>
      <c r="E22" s="218"/>
      <c r="F22" s="218"/>
      <c r="G22" s="6"/>
      <c r="H22" s="9">
        <v>17</v>
      </c>
      <c r="I22" s="40">
        <f t="shared" si="0"/>
        <v>0</v>
      </c>
      <c r="J22" s="174"/>
    </row>
    <row r="23" spans="1:10" x14ac:dyDescent="0.25">
      <c r="A23" s="163"/>
      <c r="B23" s="22"/>
      <c r="C23" s="225"/>
      <c r="D23" s="225"/>
      <c r="E23" s="226"/>
      <c r="F23" s="226"/>
      <c r="G23" s="34"/>
      <c r="H23" s="35"/>
      <c r="I23" s="36"/>
      <c r="J23" s="174"/>
    </row>
    <row r="24" spans="1:10" ht="18.95" customHeight="1" thickBot="1" x14ac:dyDescent="0.3">
      <c r="A24" s="163"/>
      <c r="B24" s="227" t="s">
        <v>52</v>
      </c>
      <c r="C24" s="228"/>
      <c r="D24" s="228"/>
      <c r="E24" s="228"/>
      <c r="F24" s="228"/>
      <c r="G24" s="228"/>
      <c r="H24" s="228"/>
      <c r="I24" s="41">
        <f>SUM(I13:I23)</f>
        <v>0</v>
      </c>
      <c r="J24" s="174"/>
    </row>
    <row r="25" spans="1:10" ht="17.45" customHeight="1" x14ac:dyDescent="0.25">
      <c r="A25" s="163"/>
      <c r="B25" s="229" t="s">
        <v>59</v>
      </c>
      <c r="C25" s="232"/>
      <c r="D25" s="232"/>
      <c r="E25" s="232"/>
      <c r="F25" s="232"/>
      <c r="G25" s="232"/>
      <c r="H25" s="232"/>
      <c r="I25" s="233"/>
      <c r="J25" s="174"/>
    </row>
    <row r="26" spans="1:10" ht="17.45" customHeight="1" x14ac:dyDescent="0.25">
      <c r="A26" s="163"/>
      <c r="B26" s="230"/>
      <c r="C26" s="234"/>
      <c r="D26" s="234"/>
      <c r="E26" s="234"/>
      <c r="F26" s="234"/>
      <c r="G26" s="234"/>
      <c r="H26" s="234"/>
      <c r="I26" s="235"/>
      <c r="J26" s="174"/>
    </row>
    <row r="27" spans="1:10" ht="17.45" customHeight="1" thickBot="1" x14ac:dyDescent="0.3">
      <c r="A27" s="163"/>
      <c r="B27" s="231"/>
      <c r="C27" s="236"/>
      <c r="D27" s="236"/>
      <c r="E27" s="236"/>
      <c r="F27" s="236"/>
      <c r="G27" s="236"/>
      <c r="H27" s="236"/>
      <c r="I27" s="237"/>
      <c r="J27" s="174"/>
    </row>
    <row r="28" spans="1:10" ht="51.75" customHeight="1" x14ac:dyDescent="0.25">
      <c r="A28" s="258" t="s">
        <v>77</v>
      </c>
      <c r="B28" s="23" t="s">
        <v>47</v>
      </c>
      <c r="C28" s="239" t="s">
        <v>146</v>
      </c>
      <c r="D28" s="239"/>
      <c r="E28" s="240" t="s">
        <v>147</v>
      </c>
      <c r="F28" s="240"/>
      <c r="G28" s="24" t="s">
        <v>2</v>
      </c>
      <c r="H28" s="24" t="s">
        <v>3</v>
      </c>
      <c r="I28" s="25" t="s">
        <v>81</v>
      </c>
      <c r="J28" s="213">
        <f>I40</f>
        <v>0</v>
      </c>
    </row>
    <row r="29" spans="1:10" ht="17.45" customHeight="1" x14ac:dyDescent="0.25">
      <c r="A29" s="171"/>
      <c r="B29" s="26">
        <v>1</v>
      </c>
      <c r="C29" s="216">
        <f t="shared" ref="C29:C38" si="1">I13</f>
        <v>0</v>
      </c>
      <c r="D29" s="216"/>
      <c r="E29" s="217"/>
      <c r="F29" s="217"/>
      <c r="G29" s="7"/>
      <c r="H29" s="27" t="s">
        <v>3</v>
      </c>
      <c r="I29" s="42">
        <f t="shared" ref="I29:I38" si="2">(C29*G29)+E29</f>
        <v>0</v>
      </c>
      <c r="J29" s="214"/>
    </row>
    <row r="30" spans="1:10" ht="17.45" customHeight="1" x14ac:dyDescent="0.25">
      <c r="A30" s="171"/>
      <c r="B30" s="26">
        <v>2</v>
      </c>
      <c r="C30" s="216">
        <f t="shared" si="1"/>
        <v>0</v>
      </c>
      <c r="D30" s="216"/>
      <c r="E30" s="217"/>
      <c r="F30" s="217"/>
      <c r="G30" s="7"/>
      <c r="H30" s="27" t="s">
        <v>3</v>
      </c>
      <c r="I30" s="42">
        <f t="shared" si="2"/>
        <v>0</v>
      </c>
      <c r="J30" s="214"/>
    </row>
    <row r="31" spans="1:10" ht="17.45" customHeight="1" x14ac:dyDescent="0.25">
      <c r="A31" s="171"/>
      <c r="B31" s="26">
        <v>3</v>
      </c>
      <c r="C31" s="216">
        <f t="shared" si="1"/>
        <v>0</v>
      </c>
      <c r="D31" s="216"/>
      <c r="E31" s="217"/>
      <c r="F31" s="217"/>
      <c r="G31" s="7"/>
      <c r="H31" s="27" t="s">
        <v>3</v>
      </c>
      <c r="I31" s="42">
        <f t="shared" si="2"/>
        <v>0</v>
      </c>
      <c r="J31" s="214"/>
    </row>
    <row r="32" spans="1:10" ht="17.45" customHeight="1" x14ac:dyDescent="0.25">
      <c r="A32" s="171"/>
      <c r="B32" s="26">
        <v>4</v>
      </c>
      <c r="C32" s="216">
        <f t="shared" si="1"/>
        <v>0</v>
      </c>
      <c r="D32" s="216"/>
      <c r="E32" s="217"/>
      <c r="F32" s="217"/>
      <c r="G32" s="7"/>
      <c r="H32" s="27" t="s">
        <v>3</v>
      </c>
      <c r="I32" s="42">
        <f t="shared" si="2"/>
        <v>0</v>
      </c>
      <c r="J32" s="214"/>
    </row>
    <row r="33" spans="1:10" ht="17.45" customHeight="1" x14ac:dyDescent="0.25">
      <c r="A33" s="171"/>
      <c r="B33" s="26">
        <v>5</v>
      </c>
      <c r="C33" s="216">
        <f t="shared" si="1"/>
        <v>0</v>
      </c>
      <c r="D33" s="216"/>
      <c r="E33" s="217"/>
      <c r="F33" s="217"/>
      <c r="G33" s="7"/>
      <c r="H33" s="27" t="s">
        <v>3</v>
      </c>
      <c r="I33" s="42">
        <f t="shared" si="2"/>
        <v>0</v>
      </c>
      <c r="J33" s="214"/>
    </row>
    <row r="34" spans="1:10" ht="17.45" hidden="1" customHeight="1" x14ac:dyDescent="0.25">
      <c r="A34" s="171"/>
      <c r="B34" s="26">
        <v>6</v>
      </c>
      <c r="C34" s="216">
        <f t="shared" si="1"/>
        <v>0</v>
      </c>
      <c r="D34" s="216"/>
      <c r="E34" s="217"/>
      <c r="F34" s="217"/>
      <c r="G34" s="7"/>
      <c r="H34" s="27" t="s">
        <v>3</v>
      </c>
      <c r="I34" s="42">
        <f t="shared" si="2"/>
        <v>0</v>
      </c>
      <c r="J34" s="214"/>
    </row>
    <row r="35" spans="1:10" ht="17.45" hidden="1" customHeight="1" x14ac:dyDescent="0.25">
      <c r="A35" s="171"/>
      <c r="B35" s="26">
        <v>7</v>
      </c>
      <c r="C35" s="216">
        <f t="shared" si="1"/>
        <v>0</v>
      </c>
      <c r="D35" s="216"/>
      <c r="E35" s="217"/>
      <c r="F35" s="217"/>
      <c r="G35" s="7"/>
      <c r="H35" s="27" t="s">
        <v>3</v>
      </c>
      <c r="I35" s="42">
        <f t="shared" si="2"/>
        <v>0</v>
      </c>
      <c r="J35" s="214"/>
    </row>
    <row r="36" spans="1:10" ht="17.45" hidden="1" customHeight="1" x14ac:dyDescent="0.25">
      <c r="A36" s="171"/>
      <c r="B36" s="26">
        <v>8</v>
      </c>
      <c r="C36" s="216">
        <f t="shared" si="1"/>
        <v>0</v>
      </c>
      <c r="D36" s="216"/>
      <c r="E36" s="217"/>
      <c r="F36" s="217"/>
      <c r="G36" s="7"/>
      <c r="H36" s="27" t="s">
        <v>3</v>
      </c>
      <c r="I36" s="42">
        <f t="shared" si="2"/>
        <v>0</v>
      </c>
      <c r="J36" s="214"/>
    </row>
    <row r="37" spans="1:10" ht="17.45" hidden="1" customHeight="1" x14ac:dyDescent="0.25">
      <c r="A37" s="171"/>
      <c r="B37" s="26">
        <v>9</v>
      </c>
      <c r="C37" s="216">
        <f t="shared" si="1"/>
        <v>0</v>
      </c>
      <c r="D37" s="216"/>
      <c r="E37" s="217"/>
      <c r="F37" s="217"/>
      <c r="G37" s="7"/>
      <c r="H37" s="27" t="s">
        <v>3</v>
      </c>
      <c r="I37" s="42">
        <f t="shared" si="2"/>
        <v>0</v>
      </c>
      <c r="J37" s="214"/>
    </row>
    <row r="38" spans="1:10" ht="17.45" hidden="1" customHeight="1" x14ac:dyDescent="0.25">
      <c r="A38" s="171"/>
      <c r="B38" s="26">
        <v>10</v>
      </c>
      <c r="C38" s="216">
        <f t="shared" si="1"/>
        <v>0</v>
      </c>
      <c r="D38" s="216"/>
      <c r="E38" s="218"/>
      <c r="F38" s="218"/>
      <c r="G38" s="7"/>
      <c r="H38" s="27" t="s">
        <v>3</v>
      </c>
      <c r="I38" s="43">
        <f t="shared" si="2"/>
        <v>0</v>
      </c>
      <c r="J38" s="214"/>
    </row>
    <row r="39" spans="1:10" ht="17.45" customHeight="1" x14ac:dyDescent="0.25">
      <c r="A39" s="171"/>
      <c r="B39" s="26"/>
      <c r="C39" s="219"/>
      <c r="D39" s="219"/>
      <c r="E39" s="220"/>
      <c r="F39" s="220"/>
      <c r="G39" s="37"/>
      <c r="H39" s="38"/>
      <c r="I39" s="39"/>
      <c r="J39" s="214"/>
    </row>
    <row r="40" spans="1:10" ht="18.95" customHeight="1" thickBot="1" x14ac:dyDescent="0.3">
      <c r="A40" s="172"/>
      <c r="B40" s="221" t="s">
        <v>55</v>
      </c>
      <c r="C40" s="222"/>
      <c r="D40" s="222"/>
      <c r="E40" s="222"/>
      <c r="F40" s="222"/>
      <c r="G40" s="222"/>
      <c r="H40" s="223"/>
      <c r="I40" s="44">
        <f>SUM(I29:I39)</f>
        <v>0</v>
      </c>
      <c r="J40" s="215"/>
    </row>
    <row r="41" spans="1:10" ht="42" customHeight="1" x14ac:dyDescent="0.25">
      <c r="A41" s="137" t="s">
        <v>30</v>
      </c>
      <c r="B41" s="210" t="s">
        <v>149</v>
      </c>
      <c r="C41" s="211"/>
      <c r="D41" s="211"/>
      <c r="E41" s="211"/>
      <c r="F41" s="211"/>
      <c r="G41" s="211"/>
      <c r="H41" s="212"/>
      <c r="I41" s="29">
        <v>0</v>
      </c>
      <c r="J41" s="173">
        <f>I41</f>
        <v>0</v>
      </c>
    </row>
    <row r="42" spans="1:10" x14ac:dyDescent="0.25">
      <c r="A42" s="163"/>
      <c r="B42" s="175" t="s">
        <v>57</v>
      </c>
      <c r="C42" s="177"/>
      <c r="D42" s="177"/>
      <c r="E42" s="177"/>
      <c r="F42" s="177"/>
      <c r="G42" s="177"/>
      <c r="H42" s="177"/>
      <c r="I42" s="178"/>
      <c r="J42" s="174"/>
    </row>
    <row r="43" spans="1:10" ht="29.25" customHeight="1" thickBot="1" x14ac:dyDescent="0.3">
      <c r="A43" s="138"/>
      <c r="B43" s="176"/>
      <c r="C43" s="179"/>
      <c r="D43" s="179"/>
      <c r="E43" s="179"/>
      <c r="F43" s="179"/>
      <c r="G43" s="179"/>
      <c r="H43" s="179"/>
      <c r="I43" s="180"/>
      <c r="J43" s="154"/>
    </row>
    <row r="44" spans="1:10" ht="30" customHeight="1" thickBot="1" x14ac:dyDescent="0.3">
      <c r="A44" s="106" t="s">
        <v>58</v>
      </c>
      <c r="B44" s="181" t="s">
        <v>83</v>
      </c>
      <c r="C44" s="182"/>
      <c r="D44" s="182"/>
      <c r="E44" s="182"/>
      <c r="F44" s="182"/>
      <c r="G44" s="182"/>
      <c r="H44" s="182"/>
      <c r="I44" s="1">
        <v>0</v>
      </c>
      <c r="J44" s="107">
        <f>I44</f>
        <v>0</v>
      </c>
    </row>
    <row r="45" spans="1:10" ht="14.45" customHeight="1" thickBot="1" x14ac:dyDescent="0.3">
      <c r="A45" s="137" t="s">
        <v>32</v>
      </c>
      <c r="B45" s="183" t="s">
        <v>84</v>
      </c>
      <c r="C45" s="184"/>
      <c r="D45" s="184"/>
      <c r="E45" s="184"/>
      <c r="F45" s="184"/>
      <c r="G45" s="184"/>
      <c r="H45" s="184"/>
      <c r="I45" s="185"/>
      <c r="J45" s="186">
        <f>SUM(I49:I54)</f>
        <v>0</v>
      </c>
    </row>
    <row r="46" spans="1:10" ht="12" customHeight="1" x14ac:dyDescent="0.25">
      <c r="A46" s="163"/>
      <c r="B46" s="8"/>
      <c r="C46" s="188" t="s">
        <v>60</v>
      </c>
      <c r="D46" s="189"/>
      <c r="E46" s="190"/>
      <c r="F46" s="188" t="s">
        <v>61</v>
      </c>
      <c r="G46" s="189"/>
      <c r="H46" s="191"/>
      <c r="I46" s="11" t="s">
        <v>4</v>
      </c>
      <c r="J46" s="156"/>
    </row>
    <row r="47" spans="1:10" x14ac:dyDescent="0.25">
      <c r="A47" s="171"/>
      <c r="B47" s="192" t="s">
        <v>59</v>
      </c>
      <c r="C47" s="196"/>
      <c r="D47" s="197"/>
      <c r="E47" s="198"/>
      <c r="F47" s="202"/>
      <c r="G47" s="203"/>
      <c r="H47" s="203"/>
      <c r="I47" s="204"/>
      <c r="J47" s="156"/>
    </row>
    <row r="48" spans="1:10" x14ac:dyDescent="0.25">
      <c r="A48" s="171"/>
      <c r="B48" s="193"/>
      <c r="C48" s="199"/>
      <c r="D48" s="200"/>
      <c r="E48" s="201"/>
      <c r="F48" s="205"/>
      <c r="G48" s="206"/>
      <c r="H48" s="206"/>
      <c r="I48" s="207"/>
      <c r="J48" s="156"/>
    </row>
    <row r="49" spans="1:10" ht="14.1" customHeight="1" x14ac:dyDescent="0.25">
      <c r="A49" s="171"/>
      <c r="B49" s="100" t="s">
        <v>5</v>
      </c>
      <c r="C49" s="208"/>
      <c r="D49" s="208"/>
      <c r="E49" s="208"/>
      <c r="F49" s="208"/>
      <c r="G49" s="208"/>
      <c r="H49" s="209"/>
      <c r="I49" s="46">
        <f>C49+F49</f>
        <v>0</v>
      </c>
      <c r="J49" s="156"/>
    </row>
    <row r="50" spans="1:10" ht="14.45" customHeight="1" x14ac:dyDescent="0.25">
      <c r="A50" s="163"/>
      <c r="B50" s="100" t="s">
        <v>6</v>
      </c>
      <c r="C50" s="194"/>
      <c r="D50" s="194"/>
      <c r="E50" s="194"/>
      <c r="F50" s="194"/>
      <c r="G50" s="194"/>
      <c r="H50" s="195"/>
      <c r="I50" s="46">
        <f>C50+F50</f>
        <v>0</v>
      </c>
      <c r="J50" s="187"/>
    </row>
    <row r="51" spans="1:10" ht="14.45" customHeight="1" x14ac:dyDescent="0.25">
      <c r="A51" s="163"/>
      <c r="B51" s="101" t="s">
        <v>62</v>
      </c>
      <c r="C51" s="194"/>
      <c r="D51" s="194"/>
      <c r="E51" s="194"/>
      <c r="F51" s="194"/>
      <c r="G51" s="194"/>
      <c r="H51" s="195"/>
      <c r="I51" s="46">
        <f>C51+F51</f>
        <v>0</v>
      </c>
      <c r="J51" s="187"/>
    </row>
    <row r="52" spans="1:10" ht="18" customHeight="1" x14ac:dyDescent="0.25">
      <c r="A52" s="163"/>
      <c r="B52" s="3" t="s">
        <v>85</v>
      </c>
      <c r="C52" s="194"/>
      <c r="D52" s="194"/>
      <c r="E52" s="194"/>
      <c r="F52" s="194"/>
      <c r="G52" s="194"/>
      <c r="H52" s="195"/>
      <c r="I52" s="46">
        <f>C52+F52</f>
        <v>0</v>
      </c>
      <c r="J52" s="187"/>
    </row>
    <row r="53" spans="1:10" ht="14.45" customHeight="1" thickBot="1" x14ac:dyDescent="0.3">
      <c r="A53" s="163"/>
      <c r="B53" s="3" t="s">
        <v>63</v>
      </c>
      <c r="C53" s="194"/>
      <c r="D53" s="194"/>
      <c r="E53" s="194"/>
      <c r="F53" s="194"/>
      <c r="G53" s="194"/>
      <c r="H53" s="195"/>
      <c r="I53" s="46">
        <f>C53+F53</f>
        <v>0</v>
      </c>
      <c r="J53" s="187"/>
    </row>
    <row r="54" spans="1:10" ht="14.45" customHeight="1" thickBot="1" x14ac:dyDescent="0.3">
      <c r="A54" s="163"/>
      <c r="B54" s="10" t="s">
        <v>64</v>
      </c>
      <c r="C54" s="102" t="s">
        <v>64</v>
      </c>
      <c r="D54" s="103">
        <v>0</v>
      </c>
      <c r="E54" s="108" t="s">
        <v>8</v>
      </c>
      <c r="F54" s="33" t="s">
        <v>177</v>
      </c>
      <c r="G54" s="169" t="s">
        <v>65</v>
      </c>
      <c r="H54" s="169"/>
      <c r="I54" s="45">
        <f>D54*F54</f>
        <v>0</v>
      </c>
      <c r="J54" s="187"/>
    </row>
    <row r="55" spans="1:10" x14ac:dyDescent="0.25">
      <c r="A55" s="170" t="s">
        <v>66</v>
      </c>
      <c r="B55" s="164" t="s">
        <v>67</v>
      </c>
      <c r="C55" s="165"/>
      <c r="D55" s="165"/>
      <c r="E55" s="165"/>
      <c r="F55" s="165"/>
      <c r="G55" s="165"/>
      <c r="H55" s="165"/>
      <c r="I55" s="166"/>
      <c r="J55" s="155">
        <f>SUM(I56:I71)</f>
        <v>0</v>
      </c>
    </row>
    <row r="56" spans="1:10" x14ac:dyDescent="0.25">
      <c r="A56" s="171"/>
      <c r="B56" s="160"/>
      <c r="C56" s="160"/>
      <c r="D56" s="160"/>
      <c r="E56" s="160"/>
      <c r="F56" s="160"/>
      <c r="G56" s="160"/>
      <c r="H56" s="160"/>
      <c r="I56" s="30">
        <v>0</v>
      </c>
      <c r="J56" s="156"/>
    </row>
    <row r="57" spans="1:10" x14ac:dyDescent="0.25">
      <c r="A57" s="171"/>
      <c r="B57" s="160"/>
      <c r="C57" s="160"/>
      <c r="D57" s="160"/>
      <c r="E57" s="160"/>
      <c r="F57" s="160"/>
      <c r="G57" s="160"/>
      <c r="H57" s="160"/>
      <c r="I57" s="30">
        <v>0</v>
      </c>
      <c r="J57" s="156"/>
    </row>
    <row r="58" spans="1:10" x14ac:dyDescent="0.25">
      <c r="A58" s="171"/>
      <c r="B58" s="160"/>
      <c r="C58" s="160"/>
      <c r="D58" s="160"/>
      <c r="E58" s="160"/>
      <c r="F58" s="160"/>
      <c r="G58" s="160"/>
      <c r="H58" s="160"/>
      <c r="I58" s="30">
        <v>0</v>
      </c>
      <c r="J58" s="156"/>
    </row>
    <row r="59" spans="1:10" x14ac:dyDescent="0.25">
      <c r="A59" s="171"/>
      <c r="B59" s="160"/>
      <c r="C59" s="160"/>
      <c r="D59" s="160"/>
      <c r="E59" s="160"/>
      <c r="F59" s="160"/>
      <c r="G59" s="160"/>
      <c r="H59" s="160"/>
      <c r="I59" s="30">
        <v>0</v>
      </c>
      <c r="J59" s="156"/>
    </row>
    <row r="60" spans="1:10" x14ac:dyDescent="0.25">
      <c r="A60" s="171"/>
      <c r="B60" s="160"/>
      <c r="C60" s="160"/>
      <c r="D60" s="160"/>
      <c r="E60" s="160"/>
      <c r="F60" s="160"/>
      <c r="G60" s="160"/>
      <c r="H60" s="160"/>
      <c r="I60" s="30">
        <v>0</v>
      </c>
      <c r="J60" s="156"/>
    </row>
    <row r="61" spans="1:10" x14ac:dyDescent="0.25">
      <c r="A61" s="171"/>
      <c r="B61" s="160"/>
      <c r="C61" s="160"/>
      <c r="D61" s="160"/>
      <c r="E61" s="160"/>
      <c r="F61" s="160"/>
      <c r="G61" s="160"/>
      <c r="H61" s="160"/>
      <c r="I61" s="30">
        <v>0</v>
      </c>
      <c r="J61" s="156"/>
    </row>
    <row r="62" spans="1:10" x14ac:dyDescent="0.25">
      <c r="A62" s="171"/>
      <c r="B62" s="160"/>
      <c r="C62" s="160"/>
      <c r="D62" s="160"/>
      <c r="E62" s="160"/>
      <c r="F62" s="160"/>
      <c r="G62" s="160"/>
      <c r="H62" s="160"/>
      <c r="I62" s="30">
        <v>0</v>
      </c>
      <c r="J62" s="156"/>
    </row>
    <row r="63" spans="1:10" hidden="1" x14ac:dyDescent="0.25">
      <c r="A63" s="171"/>
      <c r="B63" s="160"/>
      <c r="C63" s="160"/>
      <c r="D63" s="160"/>
      <c r="E63" s="160"/>
      <c r="F63" s="160"/>
      <c r="G63" s="160"/>
      <c r="H63" s="160"/>
      <c r="I63" s="30">
        <v>0</v>
      </c>
      <c r="J63" s="156"/>
    </row>
    <row r="64" spans="1:10" hidden="1" x14ac:dyDescent="0.25">
      <c r="A64" s="171"/>
      <c r="B64" s="160"/>
      <c r="C64" s="160"/>
      <c r="D64" s="160"/>
      <c r="E64" s="160"/>
      <c r="F64" s="160"/>
      <c r="G64" s="160"/>
      <c r="H64" s="160"/>
      <c r="I64" s="30">
        <v>0</v>
      </c>
      <c r="J64" s="156"/>
    </row>
    <row r="65" spans="1:10" hidden="1" x14ac:dyDescent="0.25">
      <c r="A65" s="171"/>
      <c r="B65" s="160"/>
      <c r="C65" s="160"/>
      <c r="D65" s="160"/>
      <c r="E65" s="160"/>
      <c r="F65" s="160"/>
      <c r="G65" s="160"/>
      <c r="H65" s="160"/>
      <c r="I65" s="30">
        <v>0</v>
      </c>
      <c r="J65" s="156"/>
    </row>
    <row r="66" spans="1:10" hidden="1" x14ac:dyDescent="0.25">
      <c r="A66" s="171"/>
      <c r="B66" s="160"/>
      <c r="C66" s="160"/>
      <c r="D66" s="160"/>
      <c r="E66" s="160"/>
      <c r="F66" s="160"/>
      <c r="G66" s="160"/>
      <c r="H66" s="160"/>
      <c r="I66" s="30">
        <v>0</v>
      </c>
      <c r="J66" s="156"/>
    </row>
    <row r="67" spans="1:10" hidden="1" x14ac:dyDescent="0.25">
      <c r="A67" s="171"/>
      <c r="B67" s="160"/>
      <c r="C67" s="160"/>
      <c r="D67" s="160"/>
      <c r="E67" s="160"/>
      <c r="F67" s="160"/>
      <c r="G67" s="160"/>
      <c r="H67" s="160"/>
      <c r="I67" s="30">
        <v>0</v>
      </c>
      <c r="J67" s="156"/>
    </row>
    <row r="68" spans="1:10" hidden="1" x14ac:dyDescent="0.25">
      <c r="A68" s="171"/>
      <c r="B68" s="160"/>
      <c r="C68" s="160"/>
      <c r="D68" s="160"/>
      <c r="E68" s="160"/>
      <c r="F68" s="160"/>
      <c r="G68" s="160"/>
      <c r="H68" s="160"/>
      <c r="I68" s="30">
        <v>0</v>
      </c>
      <c r="J68" s="156"/>
    </row>
    <row r="69" spans="1:10" hidden="1" x14ac:dyDescent="0.25">
      <c r="A69" s="171"/>
      <c r="B69" s="160"/>
      <c r="C69" s="160"/>
      <c r="D69" s="160"/>
      <c r="E69" s="160"/>
      <c r="F69" s="160"/>
      <c r="G69" s="160"/>
      <c r="H69" s="160"/>
      <c r="I69" s="30">
        <v>0</v>
      </c>
      <c r="J69" s="156"/>
    </row>
    <row r="70" spans="1:10" x14ac:dyDescent="0.25">
      <c r="A70" s="171"/>
      <c r="B70" s="160"/>
      <c r="C70" s="160"/>
      <c r="D70" s="160"/>
      <c r="E70" s="160"/>
      <c r="F70" s="160"/>
      <c r="G70" s="160"/>
      <c r="H70" s="160"/>
      <c r="I70" s="30">
        <v>0</v>
      </c>
      <c r="J70" s="156"/>
    </row>
    <row r="71" spans="1:10" ht="18.75" thickBot="1" x14ac:dyDescent="0.3">
      <c r="A71" s="172"/>
      <c r="B71" s="161"/>
      <c r="C71" s="162"/>
      <c r="D71" s="162"/>
      <c r="E71" s="162"/>
      <c r="F71" s="162"/>
      <c r="G71" s="162"/>
      <c r="H71" s="162"/>
      <c r="I71" s="31">
        <v>0</v>
      </c>
      <c r="J71" s="157"/>
    </row>
    <row r="72" spans="1:10" ht="18" customHeight="1" x14ac:dyDescent="0.25">
      <c r="A72" s="137" t="s">
        <v>86</v>
      </c>
      <c r="B72" s="257" t="s">
        <v>155</v>
      </c>
      <c r="C72" s="165"/>
      <c r="D72" s="165"/>
      <c r="E72" s="165"/>
      <c r="F72" s="165"/>
      <c r="G72" s="165"/>
      <c r="H72" s="165"/>
      <c r="I72" s="166"/>
      <c r="J72" s="155">
        <f>SUM(I73:I87)</f>
        <v>0</v>
      </c>
    </row>
    <row r="73" spans="1:10" x14ac:dyDescent="0.25">
      <c r="A73" s="163"/>
      <c r="B73" s="158"/>
      <c r="C73" s="159"/>
      <c r="D73" s="159"/>
      <c r="E73" s="159"/>
      <c r="F73" s="159"/>
      <c r="G73" s="159"/>
      <c r="H73" s="159"/>
      <c r="I73" s="30">
        <v>0</v>
      </c>
      <c r="J73" s="156"/>
    </row>
    <row r="74" spans="1:10" x14ac:dyDescent="0.25">
      <c r="A74" s="163"/>
      <c r="B74" s="158"/>
      <c r="C74" s="159"/>
      <c r="D74" s="159"/>
      <c r="E74" s="159"/>
      <c r="F74" s="159"/>
      <c r="G74" s="159"/>
      <c r="H74" s="159"/>
      <c r="I74" s="30">
        <v>0</v>
      </c>
      <c r="J74" s="156"/>
    </row>
    <row r="75" spans="1:10" x14ac:dyDescent="0.25">
      <c r="A75" s="163"/>
      <c r="B75" s="158"/>
      <c r="C75" s="159"/>
      <c r="D75" s="159"/>
      <c r="E75" s="159"/>
      <c r="F75" s="159"/>
      <c r="G75" s="159"/>
      <c r="H75" s="159"/>
      <c r="I75" s="30">
        <v>0</v>
      </c>
      <c r="J75" s="156"/>
    </row>
    <row r="76" spans="1:10" x14ac:dyDescent="0.25">
      <c r="A76" s="163"/>
      <c r="B76" s="158"/>
      <c r="C76" s="159"/>
      <c r="D76" s="159"/>
      <c r="E76" s="159"/>
      <c r="F76" s="159"/>
      <c r="G76" s="159"/>
      <c r="H76" s="159"/>
      <c r="I76" s="30">
        <v>0</v>
      </c>
      <c r="J76" s="156"/>
    </row>
    <row r="77" spans="1:10" hidden="1" x14ac:dyDescent="0.25">
      <c r="A77" s="163"/>
      <c r="B77" s="158"/>
      <c r="C77" s="159"/>
      <c r="D77" s="159"/>
      <c r="E77" s="159"/>
      <c r="F77" s="159"/>
      <c r="G77" s="159"/>
      <c r="H77" s="159"/>
      <c r="I77" s="30">
        <v>0</v>
      </c>
      <c r="J77" s="156"/>
    </row>
    <row r="78" spans="1:10" hidden="1" x14ac:dyDescent="0.25">
      <c r="A78" s="163"/>
      <c r="B78" s="158"/>
      <c r="C78" s="159"/>
      <c r="D78" s="159"/>
      <c r="E78" s="159"/>
      <c r="F78" s="159"/>
      <c r="G78" s="159"/>
      <c r="H78" s="159"/>
      <c r="I78" s="30">
        <v>0</v>
      </c>
      <c r="J78" s="156"/>
    </row>
    <row r="79" spans="1:10" hidden="1" x14ac:dyDescent="0.25">
      <c r="A79" s="163"/>
      <c r="B79" s="158"/>
      <c r="C79" s="159"/>
      <c r="D79" s="159"/>
      <c r="E79" s="159"/>
      <c r="F79" s="159"/>
      <c r="G79" s="159"/>
      <c r="H79" s="159"/>
      <c r="I79" s="30">
        <v>0</v>
      </c>
      <c r="J79" s="156"/>
    </row>
    <row r="80" spans="1:10" hidden="1" x14ac:dyDescent="0.25">
      <c r="A80" s="163"/>
      <c r="B80" s="158"/>
      <c r="C80" s="159"/>
      <c r="D80" s="159"/>
      <c r="E80" s="159"/>
      <c r="F80" s="159"/>
      <c r="G80" s="159"/>
      <c r="H80" s="159"/>
      <c r="I80" s="30">
        <v>0</v>
      </c>
      <c r="J80" s="156"/>
    </row>
    <row r="81" spans="1:10" hidden="1" x14ac:dyDescent="0.25">
      <c r="A81" s="163"/>
      <c r="B81" s="158"/>
      <c r="C81" s="159"/>
      <c r="D81" s="159"/>
      <c r="E81" s="159"/>
      <c r="F81" s="159"/>
      <c r="G81" s="159"/>
      <c r="H81" s="159"/>
      <c r="I81" s="30">
        <v>0</v>
      </c>
      <c r="J81" s="156"/>
    </row>
    <row r="82" spans="1:10" hidden="1" x14ac:dyDescent="0.25">
      <c r="A82" s="163"/>
      <c r="B82" s="158"/>
      <c r="C82" s="159"/>
      <c r="D82" s="159"/>
      <c r="E82" s="159"/>
      <c r="F82" s="159"/>
      <c r="G82" s="159"/>
      <c r="H82" s="159"/>
      <c r="I82" s="30">
        <v>0</v>
      </c>
      <c r="J82" s="156"/>
    </row>
    <row r="83" spans="1:10" hidden="1" x14ac:dyDescent="0.25">
      <c r="A83" s="163"/>
      <c r="B83" s="158"/>
      <c r="C83" s="159"/>
      <c r="D83" s="159"/>
      <c r="E83" s="159"/>
      <c r="F83" s="159"/>
      <c r="G83" s="159"/>
      <c r="H83" s="159"/>
      <c r="I83" s="30">
        <v>0</v>
      </c>
      <c r="J83" s="156"/>
    </row>
    <row r="84" spans="1:10" hidden="1" x14ac:dyDescent="0.25">
      <c r="A84" s="163"/>
      <c r="B84" s="158"/>
      <c r="C84" s="159"/>
      <c r="D84" s="159"/>
      <c r="E84" s="159"/>
      <c r="F84" s="159"/>
      <c r="G84" s="159"/>
      <c r="H84" s="159"/>
      <c r="I84" s="30">
        <v>0</v>
      </c>
      <c r="J84" s="156"/>
    </row>
    <row r="85" spans="1:10" hidden="1" x14ac:dyDescent="0.25">
      <c r="A85" s="163"/>
      <c r="B85" s="158"/>
      <c r="C85" s="159"/>
      <c r="D85" s="159"/>
      <c r="E85" s="159"/>
      <c r="F85" s="159"/>
      <c r="G85" s="159"/>
      <c r="H85" s="159"/>
      <c r="I85" s="30">
        <v>0</v>
      </c>
      <c r="J85" s="156"/>
    </row>
    <row r="86" spans="1:10" hidden="1" x14ac:dyDescent="0.25">
      <c r="A86" s="163"/>
      <c r="B86" s="158"/>
      <c r="C86" s="159"/>
      <c r="D86" s="159"/>
      <c r="E86" s="159"/>
      <c r="F86" s="159"/>
      <c r="G86" s="159"/>
      <c r="H86" s="159"/>
      <c r="I86" s="30">
        <v>0</v>
      </c>
      <c r="J86" s="156"/>
    </row>
    <row r="87" spans="1:10" ht="18" customHeight="1" thickBot="1" x14ac:dyDescent="0.3">
      <c r="A87" s="138"/>
      <c r="B87" s="167"/>
      <c r="C87" s="168"/>
      <c r="D87" s="168"/>
      <c r="E87" s="168"/>
      <c r="F87" s="168"/>
      <c r="G87" s="168"/>
      <c r="H87" s="168"/>
      <c r="I87" s="32">
        <v>0</v>
      </c>
      <c r="J87" s="157"/>
    </row>
    <row r="88" spans="1:10" ht="26.25" thickBot="1" x14ac:dyDescent="0.3">
      <c r="A88" s="28" t="s">
        <v>35</v>
      </c>
      <c r="B88" s="134" t="s">
        <v>88</v>
      </c>
      <c r="C88" s="135"/>
      <c r="D88" s="135"/>
      <c r="E88" s="135"/>
      <c r="F88" s="135"/>
      <c r="G88" s="135"/>
      <c r="H88" s="135"/>
      <c r="I88" s="136"/>
      <c r="J88" s="107">
        <f>SUM(J12:J87)</f>
        <v>0</v>
      </c>
    </row>
    <row r="89" spans="1:10" ht="21.95" customHeight="1" x14ac:dyDescent="0.25">
      <c r="A89" s="137" t="s">
        <v>69</v>
      </c>
      <c r="B89" s="139" t="s">
        <v>70</v>
      </c>
      <c r="C89" s="140"/>
      <c r="D89" s="140"/>
      <c r="E89" s="143">
        <v>0</v>
      </c>
      <c r="F89" s="144"/>
      <c r="G89" s="147">
        <f>J88*E89</f>
        <v>0</v>
      </c>
      <c r="H89" s="148"/>
      <c r="I89" s="149"/>
      <c r="J89" s="153">
        <f>G89</f>
        <v>0</v>
      </c>
    </row>
    <row r="90" spans="1:10" ht="21.95" customHeight="1" thickBot="1" x14ac:dyDescent="0.3">
      <c r="A90" s="138"/>
      <c r="B90" s="141"/>
      <c r="C90" s="142"/>
      <c r="D90" s="142"/>
      <c r="E90" s="145"/>
      <c r="F90" s="146"/>
      <c r="G90" s="150"/>
      <c r="H90" s="151"/>
      <c r="I90" s="152"/>
      <c r="J90" s="154"/>
    </row>
    <row r="91" spans="1:10" ht="18.75" thickBot="1" x14ac:dyDescent="0.3">
      <c r="A91" s="109" t="s">
        <v>89</v>
      </c>
      <c r="B91" s="131" t="s">
        <v>72</v>
      </c>
      <c r="C91" s="132"/>
      <c r="D91" s="132"/>
      <c r="E91" s="132"/>
      <c r="F91" s="132"/>
      <c r="G91" s="132"/>
      <c r="H91" s="132"/>
      <c r="I91" s="133"/>
      <c r="J91" s="107">
        <f>J88+J89</f>
        <v>0</v>
      </c>
    </row>
    <row r="92" spans="1:10" x14ac:dyDescent="0.25">
      <c r="A92" s="47"/>
      <c r="B92" s="48"/>
      <c r="C92" s="48"/>
      <c r="D92" s="48"/>
      <c r="E92" s="48"/>
      <c r="F92" s="48"/>
      <c r="G92" s="48"/>
      <c r="H92" s="48"/>
      <c r="I92" s="48"/>
      <c r="J92" s="49"/>
    </row>
    <row r="93" spans="1:10" x14ac:dyDescent="0.25">
      <c r="A93" s="130" t="s">
        <v>90</v>
      </c>
      <c r="B93" s="130"/>
      <c r="C93" s="130"/>
      <c r="D93" s="130"/>
      <c r="E93" s="130"/>
      <c r="F93" s="130"/>
      <c r="G93" s="130"/>
      <c r="H93" s="130"/>
      <c r="I93" s="130"/>
      <c r="J93" s="130"/>
    </row>
  </sheetData>
  <sheetProtection sheet="1" formatRows="0" insertRows="0"/>
  <mergeCells count="136">
    <mergeCell ref="A1:J1"/>
    <mergeCell ref="A3:J3"/>
    <mergeCell ref="A6:A10"/>
    <mergeCell ref="D6:I6"/>
    <mergeCell ref="J6:J10"/>
    <mergeCell ref="D7:I7"/>
    <mergeCell ref="D8:I8"/>
    <mergeCell ref="D10:I10"/>
    <mergeCell ref="D9:I9"/>
    <mergeCell ref="B11:I11"/>
    <mergeCell ref="A12:A27"/>
    <mergeCell ref="C12:D12"/>
    <mergeCell ref="E12:F12"/>
    <mergeCell ref="J12:J27"/>
    <mergeCell ref="C13:D13"/>
    <mergeCell ref="E13:F13"/>
    <mergeCell ref="C14:D14"/>
    <mergeCell ref="E14:F14"/>
    <mergeCell ref="C15:D15"/>
    <mergeCell ref="E20:F20"/>
    <mergeCell ref="C19:D19"/>
    <mergeCell ref="E19:F19"/>
    <mergeCell ref="C20:D20"/>
    <mergeCell ref="C21:D21"/>
    <mergeCell ref="E21:F21"/>
    <mergeCell ref="C22:D22"/>
    <mergeCell ref="E22:F22"/>
    <mergeCell ref="E15:F15"/>
    <mergeCell ref="C16:D16"/>
    <mergeCell ref="E16:F16"/>
    <mergeCell ref="C17:D17"/>
    <mergeCell ref="E17:F17"/>
    <mergeCell ref="C18:D18"/>
    <mergeCell ref="E18:F18"/>
    <mergeCell ref="C23:D23"/>
    <mergeCell ref="E23:F23"/>
    <mergeCell ref="B24:H24"/>
    <mergeCell ref="B25:B27"/>
    <mergeCell ref="C25:I27"/>
    <mergeCell ref="A28:A40"/>
    <mergeCell ref="C28:D28"/>
    <mergeCell ref="E28:F28"/>
    <mergeCell ref="E33:F33"/>
    <mergeCell ref="C34:D34"/>
    <mergeCell ref="J28:J40"/>
    <mergeCell ref="C29:D29"/>
    <mergeCell ref="E29:F29"/>
    <mergeCell ref="C30:D30"/>
    <mergeCell ref="E30:F30"/>
    <mergeCell ref="C31:D31"/>
    <mergeCell ref="E31:F31"/>
    <mergeCell ref="C32:D32"/>
    <mergeCell ref="E32:F32"/>
    <mergeCell ref="C33:D33"/>
    <mergeCell ref="C38:D38"/>
    <mergeCell ref="E38:F38"/>
    <mergeCell ref="C39:D39"/>
    <mergeCell ref="E39:F39"/>
    <mergeCell ref="B40:H40"/>
    <mergeCell ref="A41:A43"/>
    <mergeCell ref="B41:H41"/>
    <mergeCell ref="E34:F34"/>
    <mergeCell ref="C35:D35"/>
    <mergeCell ref="E35:F35"/>
    <mergeCell ref="C36:D36"/>
    <mergeCell ref="E36:F36"/>
    <mergeCell ref="C37:D37"/>
    <mergeCell ref="E37:F37"/>
    <mergeCell ref="J41:J43"/>
    <mergeCell ref="B42:B43"/>
    <mergeCell ref="C42:I43"/>
    <mergeCell ref="B44:H44"/>
    <mergeCell ref="B45:I45"/>
    <mergeCell ref="J45:J54"/>
    <mergeCell ref="C46:E46"/>
    <mergeCell ref="F46:H46"/>
    <mergeCell ref="B47:B48"/>
    <mergeCell ref="J55:J71"/>
    <mergeCell ref="B56:H56"/>
    <mergeCell ref="B57:H57"/>
    <mergeCell ref="B58:H58"/>
    <mergeCell ref="B59:H59"/>
    <mergeCell ref="B60:H60"/>
    <mergeCell ref="B66:H66"/>
    <mergeCell ref="C51:E51"/>
    <mergeCell ref="F51:H51"/>
    <mergeCell ref="C52:E52"/>
    <mergeCell ref="F52:H52"/>
    <mergeCell ref="C53:E53"/>
    <mergeCell ref="F53:H53"/>
    <mergeCell ref="B67:H67"/>
    <mergeCell ref="B68:H68"/>
    <mergeCell ref="B69:H69"/>
    <mergeCell ref="B70:H70"/>
    <mergeCell ref="B71:H71"/>
    <mergeCell ref="G54:H54"/>
    <mergeCell ref="B61:H61"/>
    <mergeCell ref="B62:H62"/>
    <mergeCell ref="B63:H63"/>
    <mergeCell ref="B64:H64"/>
    <mergeCell ref="B65:H65"/>
    <mergeCell ref="A93:J93"/>
    <mergeCell ref="B88:I88"/>
    <mergeCell ref="A89:A90"/>
    <mergeCell ref="B89:D90"/>
    <mergeCell ref="E89:F90"/>
    <mergeCell ref="G89:I90"/>
    <mergeCell ref="J89:J90"/>
    <mergeCell ref="J72:J87"/>
    <mergeCell ref="B73:H73"/>
    <mergeCell ref="B74:H74"/>
    <mergeCell ref="B75:H75"/>
    <mergeCell ref="B76:H76"/>
    <mergeCell ref="B82:H82"/>
    <mergeCell ref="B83:H83"/>
    <mergeCell ref="B84:H84"/>
    <mergeCell ref="B85:H85"/>
    <mergeCell ref="B86:H86"/>
    <mergeCell ref="A72:A87"/>
    <mergeCell ref="B72:I72"/>
    <mergeCell ref="B87:H87"/>
    <mergeCell ref="B77:H77"/>
    <mergeCell ref="B78:H78"/>
    <mergeCell ref="B79:H79"/>
    <mergeCell ref="B80:H80"/>
    <mergeCell ref="A55:A71"/>
    <mergeCell ref="B55:I55"/>
    <mergeCell ref="A45:A54"/>
    <mergeCell ref="B91:I91"/>
    <mergeCell ref="C47:E48"/>
    <mergeCell ref="F47:I48"/>
    <mergeCell ref="C49:E49"/>
    <mergeCell ref="F49:H49"/>
    <mergeCell ref="C50:E50"/>
    <mergeCell ref="F50:H50"/>
    <mergeCell ref="B81:H81"/>
  </mergeCells>
  <pageMargins left="0.7" right="0.45" top="0.2" bottom="0.18" header="0.17" footer="0.17"/>
  <pageSetup scale="7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C5BA5-716E-45FF-A0EE-A6D39581BE53}">
  <sheetPr codeName="Sheet5">
    <pageSetUpPr fitToPage="1"/>
  </sheetPr>
  <dimension ref="B1:E54"/>
  <sheetViews>
    <sheetView zoomScaleNormal="100" workbookViewId="0">
      <selection activeCell="D19" sqref="D19"/>
    </sheetView>
  </sheetViews>
  <sheetFormatPr defaultColWidth="8.7265625" defaultRowHeight="15" x14ac:dyDescent="0.25"/>
  <cols>
    <col min="1" max="1" width="8.7265625" style="62"/>
    <col min="2" max="2" width="1.6328125" style="62" customWidth="1"/>
    <col min="3" max="3" width="32.54296875" style="62" customWidth="1"/>
    <col min="4" max="4" width="63.08984375" style="63" customWidth="1"/>
    <col min="5" max="5" width="1.453125" style="62" customWidth="1"/>
    <col min="6" max="16384" width="8.7265625" style="62"/>
  </cols>
  <sheetData>
    <row r="1" spans="2:5" ht="15.75" thickBot="1" x14ac:dyDescent="0.3"/>
    <row r="2" spans="2:5" ht="27" thickBot="1" x14ac:dyDescent="0.45">
      <c r="B2" s="259" t="s">
        <v>91</v>
      </c>
      <c r="C2" s="260"/>
      <c r="D2" s="260"/>
      <c r="E2" s="261"/>
    </row>
    <row r="3" spans="2:5" ht="18.75" x14ac:dyDescent="0.3">
      <c r="B3" s="64"/>
      <c r="C3" s="72"/>
      <c r="D3" s="73"/>
      <c r="E3" s="65"/>
    </row>
    <row r="4" spans="2:5" ht="18.75" x14ac:dyDescent="0.25">
      <c r="B4" s="66"/>
      <c r="C4" s="67" t="s">
        <v>92</v>
      </c>
      <c r="D4" s="67" t="s">
        <v>96</v>
      </c>
      <c r="E4" s="68"/>
    </row>
    <row r="5" spans="2:5" ht="3.95" customHeight="1" x14ac:dyDescent="0.25">
      <c r="B5" s="66"/>
      <c r="C5" s="74"/>
      <c r="D5" s="75"/>
      <c r="E5" s="68"/>
    </row>
    <row r="6" spans="2:5" ht="18.75" x14ac:dyDescent="0.25">
      <c r="B6" s="66"/>
      <c r="C6" s="76" t="s">
        <v>42</v>
      </c>
      <c r="D6" s="77" t="s">
        <v>95</v>
      </c>
      <c r="E6" s="68"/>
    </row>
    <row r="7" spans="2:5" ht="18.75" x14ac:dyDescent="0.25">
      <c r="B7" s="66"/>
      <c r="C7" s="111" t="s">
        <v>21</v>
      </c>
      <c r="D7" s="78" t="s">
        <v>97</v>
      </c>
      <c r="E7" s="68"/>
    </row>
    <row r="8" spans="2:5" ht="18.75" x14ac:dyDescent="0.25">
      <c r="B8" s="66"/>
      <c r="C8" s="79" t="s">
        <v>93</v>
      </c>
      <c r="D8" s="80" t="s">
        <v>98</v>
      </c>
      <c r="E8" s="68"/>
    </row>
    <row r="9" spans="2:5" ht="18.75" x14ac:dyDescent="0.25">
      <c r="B9" s="66"/>
      <c r="C9" s="262" t="s">
        <v>94</v>
      </c>
      <c r="D9" s="78" t="s">
        <v>99</v>
      </c>
      <c r="E9" s="68"/>
    </row>
    <row r="10" spans="2:5" ht="37.5" x14ac:dyDescent="0.25">
      <c r="B10" s="66"/>
      <c r="C10" s="262"/>
      <c r="D10" s="81" t="s">
        <v>44</v>
      </c>
      <c r="E10" s="68"/>
    </row>
    <row r="11" spans="2:5" ht="37.5" x14ac:dyDescent="0.25">
      <c r="B11" s="66"/>
      <c r="C11" s="262"/>
      <c r="D11" s="82" t="s">
        <v>27</v>
      </c>
      <c r="E11" s="68"/>
    </row>
    <row r="12" spans="2:5" ht="18.75" x14ac:dyDescent="0.3">
      <c r="B12" s="66"/>
      <c r="C12" s="84"/>
      <c r="D12" s="85"/>
      <c r="E12" s="68"/>
    </row>
    <row r="13" spans="2:5" ht="18.75" x14ac:dyDescent="0.3">
      <c r="B13" s="66"/>
      <c r="C13" s="69" t="s">
        <v>100</v>
      </c>
      <c r="D13" s="69" t="s">
        <v>96</v>
      </c>
      <c r="E13" s="68"/>
    </row>
    <row r="14" spans="2:5" ht="3.95" customHeight="1" x14ac:dyDescent="0.3">
      <c r="B14" s="66"/>
      <c r="C14" s="84"/>
      <c r="D14" s="85"/>
      <c r="E14" s="68"/>
    </row>
    <row r="15" spans="2:5" ht="56.25" x14ac:dyDescent="0.25">
      <c r="B15" s="66"/>
      <c r="C15" s="86" t="s">
        <v>101</v>
      </c>
      <c r="D15" s="87" t="s">
        <v>102</v>
      </c>
      <c r="E15" s="68"/>
    </row>
    <row r="16" spans="2:5" ht="37.5" x14ac:dyDescent="0.25">
      <c r="B16" s="66"/>
      <c r="C16" s="88" t="s">
        <v>103</v>
      </c>
      <c r="D16" s="82" t="s">
        <v>104</v>
      </c>
      <c r="E16" s="68"/>
    </row>
    <row r="17" spans="2:5" ht="18.75" x14ac:dyDescent="0.25">
      <c r="B17" s="66"/>
      <c r="C17" s="89" t="s">
        <v>105</v>
      </c>
      <c r="D17" s="90" t="s">
        <v>106</v>
      </c>
      <c r="E17" s="68"/>
    </row>
    <row r="18" spans="2:5" ht="37.5" x14ac:dyDescent="0.25">
      <c r="B18" s="66"/>
      <c r="C18" s="88" t="s">
        <v>107</v>
      </c>
      <c r="D18" s="82" t="s">
        <v>108</v>
      </c>
      <c r="E18" s="68"/>
    </row>
    <row r="19" spans="2:5" ht="93.75" x14ac:dyDescent="0.25">
      <c r="B19" s="66"/>
      <c r="C19" s="89" t="s">
        <v>109</v>
      </c>
      <c r="D19" s="90" t="s">
        <v>110</v>
      </c>
      <c r="E19" s="68"/>
    </row>
    <row r="20" spans="2:5" ht="75" x14ac:dyDescent="0.25">
      <c r="B20" s="66"/>
      <c r="C20" s="88" t="s">
        <v>111</v>
      </c>
      <c r="D20" s="82" t="s">
        <v>112</v>
      </c>
      <c r="E20" s="68"/>
    </row>
    <row r="21" spans="2:5" ht="37.5" x14ac:dyDescent="0.25">
      <c r="B21" s="66"/>
      <c r="C21" s="89" t="s">
        <v>113</v>
      </c>
      <c r="D21" s="90" t="s">
        <v>114</v>
      </c>
      <c r="E21" s="68"/>
    </row>
    <row r="22" spans="2:5" ht="18.75" x14ac:dyDescent="0.25">
      <c r="B22" s="66"/>
      <c r="C22" s="91" t="s">
        <v>115</v>
      </c>
      <c r="D22" s="83" t="s">
        <v>116</v>
      </c>
      <c r="E22" s="68"/>
    </row>
    <row r="23" spans="2:5" ht="18.75" x14ac:dyDescent="0.25">
      <c r="B23" s="66"/>
      <c r="C23" s="74"/>
      <c r="D23" s="75"/>
      <c r="E23" s="68"/>
    </row>
    <row r="24" spans="2:5" ht="56.25" x14ac:dyDescent="0.25">
      <c r="B24" s="66"/>
      <c r="C24" s="86" t="s">
        <v>29</v>
      </c>
      <c r="D24" s="87" t="s">
        <v>117</v>
      </c>
      <c r="E24" s="68"/>
    </row>
    <row r="25" spans="2:5" ht="37.5" x14ac:dyDescent="0.25">
      <c r="B25" s="66"/>
      <c r="C25" s="88" t="s">
        <v>118</v>
      </c>
      <c r="D25" s="82" t="s">
        <v>119</v>
      </c>
      <c r="E25" s="68"/>
    </row>
    <row r="26" spans="2:5" ht="37.5" x14ac:dyDescent="0.25">
      <c r="B26" s="66"/>
      <c r="C26" s="89" t="s">
        <v>113</v>
      </c>
      <c r="D26" s="90" t="s">
        <v>120</v>
      </c>
      <c r="E26" s="68"/>
    </row>
    <row r="27" spans="2:5" ht="168.75" x14ac:dyDescent="0.25">
      <c r="B27" s="66"/>
      <c r="C27" s="88" t="s">
        <v>121</v>
      </c>
      <c r="D27" s="82" t="s">
        <v>176</v>
      </c>
      <c r="E27" s="68"/>
    </row>
    <row r="28" spans="2:5" ht="18.75" x14ac:dyDescent="0.25">
      <c r="B28" s="66"/>
      <c r="C28" s="89" t="s">
        <v>3</v>
      </c>
      <c r="D28" s="90" t="s">
        <v>124</v>
      </c>
      <c r="E28" s="68"/>
    </row>
    <row r="29" spans="2:5" ht="18.75" x14ac:dyDescent="0.25">
      <c r="B29" s="66"/>
      <c r="C29" s="91" t="s">
        <v>122</v>
      </c>
      <c r="D29" s="83" t="s">
        <v>123</v>
      </c>
      <c r="E29" s="68"/>
    </row>
    <row r="30" spans="2:5" ht="18.75" x14ac:dyDescent="0.25">
      <c r="B30" s="66"/>
      <c r="C30" s="92"/>
      <c r="D30" s="75"/>
      <c r="E30" s="68"/>
    </row>
    <row r="31" spans="2:5" ht="37.5" x14ac:dyDescent="0.25">
      <c r="B31" s="66"/>
      <c r="C31" s="86" t="s">
        <v>30</v>
      </c>
      <c r="D31" s="87" t="s">
        <v>125</v>
      </c>
      <c r="E31" s="68"/>
    </row>
    <row r="32" spans="2:5" ht="75" x14ac:dyDescent="0.25">
      <c r="B32" s="66"/>
      <c r="C32" s="91" t="s">
        <v>115</v>
      </c>
      <c r="D32" s="83" t="s">
        <v>126</v>
      </c>
      <c r="E32" s="68"/>
    </row>
    <row r="33" spans="2:5" ht="18.75" x14ac:dyDescent="0.25">
      <c r="B33" s="66"/>
      <c r="C33" s="92"/>
      <c r="D33" s="75"/>
      <c r="E33" s="68"/>
    </row>
    <row r="34" spans="2:5" ht="93.75" x14ac:dyDescent="0.25">
      <c r="B34" s="66"/>
      <c r="C34" s="93" t="s">
        <v>31</v>
      </c>
      <c r="D34" s="94" t="s">
        <v>127</v>
      </c>
      <c r="E34" s="68"/>
    </row>
    <row r="35" spans="2:5" ht="18.75" x14ac:dyDescent="0.25">
      <c r="B35" s="66"/>
      <c r="C35" s="92"/>
      <c r="D35" s="75"/>
      <c r="E35" s="68"/>
    </row>
    <row r="36" spans="2:5" ht="18.75" x14ac:dyDescent="0.25">
      <c r="B36" s="66"/>
      <c r="C36" s="86" t="s">
        <v>32</v>
      </c>
      <c r="D36" s="87" t="s">
        <v>128</v>
      </c>
      <c r="E36" s="68"/>
    </row>
    <row r="37" spans="2:5" ht="37.5" x14ac:dyDescent="0.25">
      <c r="B37" s="66"/>
      <c r="C37" s="88" t="s">
        <v>115</v>
      </c>
      <c r="D37" s="82" t="s">
        <v>129</v>
      </c>
      <c r="E37" s="68"/>
    </row>
    <row r="38" spans="2:5" ht="75" x14ac:dyDescent="0.25">
      <c r="B38" s="66"/>
      <c r="C38" s="95" t="s">
        <v>130</v>
      </c>
      <c r="D38" s="96" t="s">
        <v>131</v>
      </c>
      <c r="E38" s="68"/>
    </row>
    <row r="39" spans="2:5" ht="18.75" x14ac:dyDescent="0.25">
      <c r="B39" s="66"/>
      <c r="C39" s="92"/>
      <c r="D39" s="75"/>
      <c r="E39" s="68"/>
    </row>
    <row r="40" spans="2:5" ht="56.25" x14ac:dyDescent="0.25">
      <c r="B40" s="66"/>
      <c r="C40" s="93" t="s">
        <v>33</v>
      </c>
      <c r="D40" s="94" t="s">
        <v>132</v>
      </c>
      <c r="E40" s="68"/>
    </row>
    <row r="41" spans="2:5" ht="18.75" x14ac:dyDescent="0.25">
      <c r="B41" s="66"/>
      <c r="C41" s="92"/>
      <c r="D41" s="75"/>
      <c r="E41" s="68"/>
    </row>
    <row r="42" spans="2:5" ht="37.5" x14ac:dyDescent="0.25">
      <c r="B42" s="66"/>
      <c r="C42" s="93" t="s">
        <v>133</v>
      </c>
      <c r="D42" s="94" t="s">
        <v>134</v>
      </c>
      <c r="E42" s="68"/>
    </row>
    <row r="43" spans="2:5" ht="18.75" x14ac:dyDescent="0.25">
      <c r="B43" s="66"/>
      <c r="C43" s="92"/>
      <c r="D43" s="75"/>
      <c r="E43" s="68"/>
    </row>
    <row r="44" spans="2:5" ht="37.5" x14ac:dyDescent="0.25">
      <c r="B44" s="66"/>
      <c r="C44" s="93" t="s">
        <v>135</v>
      </c>
      <c r="D44" s="94" t="s">
        <v>173</v>
      </c>
      <c r="E44" s="68"/>
    </row>
    <row r="45" spans="2:5" ht="18.75" x14ac:dyDescent="0.25">
      <c r="B45" s="66"/>
      <c r="C45" s="92"/>
      <c r="D45" s="75"/>
      <c r="E45" s="68"/>
    </row>
    <row r="46" spans="2:5" ht="56.25" x14ac:dyDescent="0.25">
      <c r="B46" s="66"/>
      <c r="C46" s="93" t="s">
        <v>139</v>
      </c>
      <c r="D46" s="94" t="s">
        <v>136</v>
      </c>
      <c r="E46" s="68"/>
    </row>
    <row r="47" spans="2:5" ht="18.75" x14ac:dyDescent="0.25">
      <c r="B47" s="66"/>
      <c r="C47" s="92"/>
      <c r="D47" s="75"/>
      <c r="E47" s="68"/>
    </row>
    <row r="48" spans="2:5" ht="37.5" x14ac:dyDescent="0.25">
      <c r="B48" s="66"/>
      <c r="C48" s="93" t="s">
        <v>137</v>
      </c>
      <c r="D48" s="94" t="s">
        <v>138</v>
      </c>
      <c r="E48" s="68"/>
    </row>
    <row r="49" spans="2:5" ht="19.5" thickBot="1" x14ac:dyDescent="0.35">
      <c r="B49" s="70"/>
      <c r="C49" s="97"/>
      <c r="D49" s="98"/>
      <c r="E49" s="71"/>
    </row>
    <row r="50" spans="2:5" ht="18.75" x14ac:dyDescent="0.3">
      <c r="C50" s="84"/>
      <c r="D50" s="85"/>
    </row>
    <row r="51" spans="2:5" ht="18.75" x14ac:dyDescent="0.3">
      <c r="C51" s="84"/>
      <c r="D51" s="85"/>
    </row>
    <row r="52" spans="2:5" ht="18.75" x14ac:dyDescent="0.3">
      <c r="C52" s="84"/>
      <c r="D52" s="85"/>
    </row>
    <row r="53" spans="2:5" ht="18.75" x14ac:dyDescent="0.3">
      <c r="C53" s="84"/>
      <c r="D53" s="85"/>
    </row>
    <row r="54" spans="2:5" ht="18.75" x14ac:dyDescent="0.3">
      <c r="C54" s="84"/>
      <c r="D54" s="85"/>
    </row>
  </sheetData>
  <sheetProtection sheet="1" formatRows="0" insertRows="0"/>
  <mergeCells count="2">
    <mergeCell ref="B2:E2"/>
    <mergeCell ref="C9:C11"/>
  </mergeCells>
  <pageMargins left="0.25" right="0.25" top="0.75" bottom="0.75" header="0.3" footer="0.3"/>
  <pageSetup scale="6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AE22E-CB05-4A3C-B39A-C6FC82C3DAC4}">
  <sheetPr>
    <tabColor theme="5" tint="0.59999389629810485"/>
  </sheetPr>
  <dimension ref="A1:L92"/>
  <sheetViews>
    <sheetView zoomScale="116" zoomScaleNormal="160" zoomScaleSheetLayoutView="85" workbookViewId="0">
      <selection activeCell="D8" sqref="D8:I8"/>
    </sheetView>
  </sheetViews>
  <sheetFormatPr defaultColWidth="9.26953125" defaultRowHeight="18" x14ac:dyDescent="0.25"/>
  <cols>
    <col min="1" max="1" width="11.26953125" customWidth="1"/>
    <col min="2" max="2" width="8.36328125" customWidth="1"/>
    <col min="3" max="3" width="4.08984375" customWidth="1"/>
    <col min="4" max="4" width="12.26953125" customWidth="1"/>
    <col min="5" max="5" width="4.36328125" customWidth="1"/>
    <col min="6" max="6" width="3.7265625" customWidth="1"/>
    <col min="7" max="7" width="6.7265625" customWidth="1"/>
    <col min="8" max="8" width="10" customWidth="1"/>
    <col min="9" max="9" width="11.36328125" customWidth="1"/>
    <col min="10" max="10" width="12.7265625" customWidth="1"/>
    <col min="11" max="11" width="3.26953125" customWidth="1"/>
    <col min="12" max="12" width="14.453125" customWidth="1"/>
  </cols>
  <sheetData>
    <row r="1" spans="1:12" x14ac:dyDescent="0.25">
      <c r="A1" s="263" t="s">
        <v>140</v>
      </c>
      <c r="B1" s="263"/>
      <c r="C1" s="263"/>
      <c r="D1" s="263"/>
      <c r="E1" s="263"/>
      <c r="F1" s="263"/>
      <c r="G1" s="263"/>
      <c r="H1" s="263"/>
      <c r="I1" s="263"/>
      <c r="J1" s="263"/>
    </row>
    <row r="2" spans="1:12" x14ac:dyDescent="0.25">
      <c r="A2" s="112"/>
      <c r="B2" s="112"/>
      <c r="C2" s="112"/>
      <c r="D2" s="112"/>
      <c r="E2" s="112"/>
      <c r="F2" s="112"/>
      <c r="G2" s="112"/>
      <c r="H2" s="112"/>
      <c r="I2" s="112"/>
      <c r="J2" s="112"/>
    </row>
    <row r="3" spans="1:12" ht="44.25" customHeight="1" x14ac:dyDescent="0.25">
      <c r="A3" s="124" t="s">
        <v>40</v>
      </c>
      <c r="B3" s="124"/>
      <c r="C3" s="124"/>
      <c r="D3" s="124"/>
      <c r="E3" s="124"/>
      <c r="F3" s="124"/>
      <c r="G3" s="124"/>
      <c r="H3" s="124"/>
      <c r="I3" s="124"/>
      <c r="J3" s="124"/>
      <c r="K3" s="61"/>
    </row>
    <row r="4" spans="1:12" x14ac:dyDescent="0.25">
      <c r="A4" s="112"/>
      <c r="B4" s="112"/>
      <c r="C4" s="112"/>
      <c r="D4" s="112"/>
      <c r="E4" s="112"/>
      <c r="F4" s="112"/>
      <c r="G4" s="112"/>
      <c r="H4" s="112"/>
      <c r="I4" s="112"/>
      <c r="J4" s="112"/>
    </row>
    <row r="5" spans="1:12" ht="18.75" thickBot="1" x14ac:dyDescent="0.3">
      <c r="A5" s="50"/>
      <c r="D5" s="53" t="s">
        <v>41</v>
      </c>
      <c r="G5" s="51"/>
      <c r="J5" s="52" t="s">
        <v>172</v>
      </c>
    </row>
    <row r="6" spans="1:12" ht="30" customHeight="1" thickBot="1" x14ac:dyDescent="0.3">
      <c r="A6" s="241"/>
      <c r="B6" s="12" t="s">
        <v>141</v>
      </c>
      <c r="C6" s="13"/>
      <c r="D6" s="244" t="s">
        <v>9</v>
      </c>
      <c r="E6" s="245"/>
      <c r="F6" s="245"/>
      <c r="G6" s="245"/>
      <c r="H6" s="245"/>
      <c r="I6" s="246"/>
      <c r="J6" s="247"/>
    </row>
    <row r="7" spans="1:12" ht="30" customHeight="1" thickBot="1" x14ac:dyDescent="0.3">
      <c r="A7" s="242"/>
      <c r="B7" s="14" t="s">
        <v>74</v>
      </c>
      <c r="C7" s="15"/>
      <c r="D7" s="244" t="s">
        <v>142</v>
      </c>
      <c r="E7" s="245"/>
      <c r="F7" s="245"/>
      <c r="G7" s="245"/>
      <c r="H7" s="245"/>
      <c r="I7" s="246"/>
      <c r="J7" s="248"/>
    </row>
    <row r="8" spans="1:12" ht="30" customHeight="1" thickBot="1" x14ac:dyDescent="0.3">
      <c r="A8" s="242"/>
      <c r="B8" s="14" t="s">
        <v>22</v>
      </c>
      <c r="C8" s="15"/>
      <c r="D8" s="264" t="s">
        <v>10</v>
      </c>
      <c r="E8" s="245"/>
      <c r="F8" s="245"/>
      <c r="G8" s="245"/>
      <c r="H8" s="245"/>
      <c r="I8" s="246"/>
      <c r="J8" s="248"/>
    </row>
    <row r="9" spans="1:12" ht="30" customHeight="1" thickBot="1" x14ac:dyDescent="0.3">
      <c r="A9" s="242"/>
      <c r="B9" s="16" t="s">
        <v>23</v>
      </c>
      <c r="C9" s="17"/>
      <c r="D9" s="244" t="s">
        <v>11</v>
      </c>
      <c r="E9" s="245"/>
      <c r="F9" s="250"/>
      <c r="G9" s="2" t="s">
        <v>143</v>
      </c>
      <c r="H9" s="244" t="s">
        <v>12</v>
      </c>
      <c r="I9" s="246"/>
      <c r="J9" s="248"/>
      <c r="L9" s="272" t="s">
        <v>170</v>
      </c>
    </row>
    <row r="10" spans="1:12" ht="30" customHeight="1" thickBot="1" x14ac:dyDescent="0.3">
      <c r="A10" s="243"/>
      <c r="B10" s="16" t="s">
        <v>43</v>
      </c>
      <c r="C10" s="17"/>
      <c r="D10" s="244" t="s">
        <v>44</v>
      </c>
      <c r="E10" s="245"/>
      <c r="F10" s="245"/>
      <c r="G10" s="245"/>
      <c r="H10" s="245"/>
      <c r="I10" s="246"/>
      <c r="J10" s="249"/>
      <c r="L10" s="273"/>
    </row>
    <row r="11" spans="1:12" ht="26.25" thickBot="1" x14ac:dyDescent="0.3">
      <c r="A11" s="18" t="s">
        <v>25</v>
      </c>
      <c r="B11" s="251" t="s">
        <v>75</v>
      </c>
      <c r="C11" s="252"/>
      <c r="D11" s="252"/>
      <c r="E11" s="252"/>
      <c r="F11" s="252"/>
      <c r="G11" s="252"/>
      <c r="H11" s="252"/>
      <c r="I11" s="253"/>
      <c r="J11" s="19" t="s">
        <v>0</v>
      </c>
      <c r="L11" s="273"/>
    </row>
    <row r="12" spans="1:12" ht="68.25" customHeight="1" x14ac:dyDescent="0.25">
      <c r="A12" s="137" t="s">
        <v>1</v>
      </c>
      <c r="B12" s="20" t="s">
        <v>47</v>
      </c>
      <c r="C12" s="239" t="s">
        <v>48</v>
      </c>
      <c r="D12" s="239"/>
      <c r="E12" s="239" t="s">
        <v>49</v>
      </c>
      <c r="F12" s="239"/>
      <c r="G12" s="113" t="s">
        <v>76</v>
      </c>
      <c r="H12" s="113" t="s">
        <v>76</v>
      </c>
      <c r="I12" s="21" t="s">
        <v>51</v>
      </c>
      <c r="J12" s="153">
        <f>I24</f>
        <v>130333.33333333334</v>
      </c>
      <c r="L12" s="273"/>
    </row>
    <row r="13" spans="1:12" ht="17.45" customHeight="1" x14ac:dyDescent="0.25">
      <c r="A13" s="163"/>
      <c r="B13" s="22">
        <v>1</v>
      </c>
      <c r="C13" s="254" t="s">
        <v>13</v>
      </c>
      <c r="D13" s="254"/>
      <c r="E13" s="224">
        <v>50000</v>
      </c>
      <c r="F13" s="224"/>
      <c r="G13" s="4">
        <v>0.4</v>
      </c>
      <c r="H13" s="9">
        <v>17</v>
      </c>
      <c r="I13" s="40">
        <f t="shared" ref="I13:I22" si="0">E13*G13/12*H13</f>
        <v>28333.333333333336</v>
      </c>
      <c r="J13" s="174"/>
      <c r="L13" s="273"/>
    </row>
    <row r="14" spans="1:12" ht="17.45" customHeight="1" x14ac:dyDescent="0.25">
      <c r="A14" s="163"/>
      <c r="B14" s="22">
        <v>2</v>
      </c>
      <c r="C14" s="254" t="s">
        <v>14</v>
      </c>
      <c r="D14" s="254"/>
      <c r="E14" s="224">
        <v>51000</v>
      </c>
      <c r="F14" s="224"/>
      <c r="G14" s="4">
        <v>1</v>
      </c>
      <c r="H14" s="9">
        <v>17</v>
      </c>
      <c r="I14" s="40">
        <f t="shared" si="0"/>
        <v>72250</v>
      </c>
      <c r="J14" s="174"/>
      <c r="L14" s="273"/>
    </row>
    <row r="15" spans="1:12" ht="17.45" customHeight="1" x14ac:dyDescent="0.25">
      <c r="A15" s="163"/>
      <c r="B15" s="22">
        <v>3</v>
      </c>
      <c r="C15" s="254" t="s">
        <v>15</v>
      </c>
      <c r="D15" s="254"/>
      <c r="E15" s="224">
        <v>30000</v>
      </c>
      <c r="F15" s="224"/>
      <c r="G15" s="4">
        <v>0.7</v>
      </c>
      <c r="H15" s="9">
        <v>17</v>
      </c>
      <c r="I15" s="40">
        <f t="shared" si="0"/>
        <v>29750</v>
      </c>
      <c r="J15" s="174"/>
      <c r="L15" s="273"/>
    </row>
    <row r="16" spans="1:12" ht="17.45" customHeight="1" x14ac:dyDescent="0.25">
      <c r="A16" s="163"/>
      <c r="B16" s="22">
        <v>4</v>
      </c>
      <c r="C16" s="254"/>
      <c r="D16" s="254"/>
      <c r="E16" s="224"/>
      <c r="F16" s="224"/>
      <c r="G16" s="4"/>
      <c r="H16" s="9"/>
      <c r="I16" s="40"/>
      <c r="J16" s="174"/>
      <c r="L16" s="273"/>
    </row>
    <row r="17" spans="1:12" ht="17.45" customHeight="1" x14ac:dyDescent="0.25">
      <c r="A17" s="163"/>
      <c r="B17" s="22">
        <v>5</v>
      </c>
      <c r="C17" s="254"/>
      <c r="D17" s="254"/>
      <c r="E17" s="224"/>
      <c r="F17" s="224"/>
      <c r="G17" s="4"/>
      <c r="H17" s="9"/>
      <c r="I17" s="40">
        <f t="shared" si="0"/>
        <v>0</v>
      </c>
      <c r="J17" s="174"/>
      <c r="L17" s="273"/>
    </row>
    <row r="18" spans="1:12" ht="17.45" hidden="1" customHeight="1" x14ac:dyDescent="0.25">
      <c r="A18" s="163"/>
      <c r="B18" s="22">
        <v>6</v>
      </c>
      <c r="C18" s="254"/>
      <c r="D18" s="254"/>
      <c r="E18" s="224"/>
      <c r="F18" s="224"/>
      <c r="G18" s="4"/>
      <c r="H18" s="9">
        <v>15</v>
      </c>
      <c r="I18" s="40">
        <f t="shared" si="0"/>
        <v>0</v>
      </c>
      <c r="J18" s="174"/>
      <c r="L18" s="273"/>
    </row>
    <row r="19" spans="1:12" ht="17.45" hidden="1" customHeight="1" x14ac:dyDescent="0.25">
      <c r="A19" s="163"/>
      <c r="B19" s="22">
        <v>7</v>
      </c>
      <c r="C19" s="254"/>
      <c r="D19" s="254"/>
      <c r="E19" s="224"/>
      <c r="F19" s="224"/>
      <c r="G19" s="4"/>
      <c r="H19" s="9">
        <v>15</v>
      </c>
      <c r="I19" s="40">
        <f t="shared" si="0"/>
        <v>0</v>
      </c>
      <c r="J19" s="174"/>
      <c r="L19" s="273"/>
    </row>
    <row r="20" spans="1:12" ht="18.75" hidden="1" customHeight="1" x14ac:dyDescent="0.25">
      <c r="A20" s="163"/>
      <c r="B20" s="22">
        <v>8</v>
      </c>
      <c r="C20" s="255"/>
      <c r="D20" s="255"/>
      <c r="E20" s="224"/>
      <c r="F20" s="224"/>
      <c r="G20" s="5"/>
      <c r="H20" s="9">
        <v>15</v>
      </c>
      <c r="I20" s="40">
        <f t="shared" si="0"/>
        <v>0</v>
      </c>
      <c r="J20" s="174"/>
      <c r="L20" s="273"/>
    </row>
    <row r="21" spans="1:12" ht="18.75" hidden="1" customHeight="1" x14ac:dyDescent="0.25">
      <c r="A21" s="163"/>
      <c r="B21" s="22">
        <v>9</v>
      </c>
      <c r="C21" s="255"/>
      <c r="D21" s="255"/>
      <c r="E21" s="217"/>
      <c r="F21" s="217"/>
      <c r="G21" s="5"/>
      <c r="H21" s="9">
        <v>15</v>
      </c>
      <c r="I21" s="40">
        <f t="shared" si="0"/>
        <v>0</v>
      </c>
      <c r="J21" s="174"/>
      <c r="L21" s="273"/>
    </row>
    <row r="22" spans="1:12" ht="18.75" hidden="1" customHeight="1" x14ac:dyDescent="0.25">
      <c r="A22" s="163"/>
      <c r="B22" s="22">
        <v>10</v>
      </c>
      <c r="C22" s="256"/>
      <c r="D22" s="256"/>
      <c r="E22" s="218"/>
      <c r="F22" s="218"/>
      <c r="G22" s="6"/>
      <c r="H22" s="9">
        <v>15</v>
      </c>
      <c r="I22" s="40">
        <f t="shared" si="0"/>
        <v>0</v>
      </c>
      <c r="J22" s="174"/>
      <c r="L22" s="273"/>
    </row>
    <row r="23" spans="1:12" ht="18.75" customHeight="1" thickBot="1" x14ac:dyDescent="0.3">
      <c r="A23" s="163"/>
      <c r="B23" s="22"/>
      <c r="C23" s="225"/>
      <c r="D23" s="225"/>
      <c r="E23" s="226"/>
      <c r="F23" s="226"/>
      <c r="G23" s="34"/>
      <c r="H23" s="35"/>
      <c r="I23" s="36"/>
      <c r="J23" s="174"/>
      <c r="L23" s="274"/>
    </row>
    <row r="24" spans="1:12" ht="18.95" customHeight="1" thickBot="1" x14ac:dyDescent="0.3">
      <c r="A24" s="163"/>
      <c r="B24" s="227" t="s">
        <v>52</v>
      </c>
      <c r="C24" s="228"/>
      <c r="D24" s="228"/>
      <c r="E24" s="228"/>
      <c r="F24" s="228"/>
      <c r="G24" s="228"/>
      <c r="H24" s="228"/>
      <c r="I24" s="41">
        <f>SUM(I13:I23)</f>
        <v>130333.33333333334</v>
      </c>
      <c r="J24" s="174"/>
    </row>
    <row r="25" spans="1:12" ht="17.45" customHeight="1" x14ac:dyDescent="0.25">
      <c r="A25" s="163"/>
      <c r="B25" s="229" t="s">
        <v>59</v>
      </c>
      <c r="C25" s="232" t="s">
        <v>144</v>
      </c>
      <c r="D25" s="232"/>
      <c r="E25" s="232"/>
      <c r="F25" s="232"/>
      <c r="G25" s="232"/>
      <c r="H25" s="232"/>
      <c r="I25" s="233"/>
      <c r="J25" s="174"/>
    </row>
    <row r="26" spans="1:12" ht="17.45" customHeight="1" x14ac:dyDescent="0.25">
      <c r="A26" s="163"/>
      <c r="B26" s="230"/>
      <c r="C26" s="234"/>
      <c r="D26" s="234"/>
      <c r="E26" s="234"/>
      <c r="F26" s="234"/>
      <c r="G26" s="234"/>
      <c r="H26" s="234"/>
      <c r="I26" s="235"/>
      <c r="J26" s="174"/>
    </row>
    <row r="27" spans="1:12" ht="17.45" customHeight="1" thickBot="1" x14ac:dyDescent="0.3">
      <c r="A27" s="163"/>
      <c r="B27" s="231"/>
      <c r="C27" s="236"/>
      <c r="D27" s="236"/>
      <c r="E27" s="236"/>
      <c r="F27" s="236"/>
      <c r="G27" s="236"/>
      <c r="H27" s="236"/>
      <c r="I27" s="237"/>
      <c r="J27" s="174"/>
    </row>
    <row r="28" spans="1:12" ht="51.75" customHeight="1" x14ac:dyDescent="0.25">
      <c r="A28" s="170" t="s">
        <v>145</v>
      </c>
      <c r="B28" s="23" t="s">
        <v>47</v>
      </c>
      <c r="C28" s="239" t="s">
        <v>146</v>
      </c>
      <c r="D28" s="239"/>
      <c r="E28" s="240" t="s">
        <v>79</v>
      </c>
      <c r="F28" s="240"/>
      <c r="G28" s="24" t="s">
        <v>2</v>
      </c>
      <c r="H28" s="24" t="s">
        <v>3</v>
      </c>
      <c r="I28" s="25" t="s">
        <v>81</v>
      </c>
      <c r="J28" s="213">
        <f>I40</f>
        <v>39300</v>
      </c>
    </row>
    <row r="29" spans="1:12" ht="17.45" customHeight="1" x14ac:dyDescent="0.25">
      <c r="A29" s="171"/>
      <c r="B29" s="26">
        <v>1</v>
      </c>
      <c r="C29" s="265">
        <v>50000</v>
      </c>
      <c r="D29" s="265"/>
      <c r="E29" s="217"/>
      <c r="F29" s="217"/>
      <c r="G29" s="7">
        <v>0.3</v>
      </c>
      <c r="H29" s="27" t="s">
        <v>3</v>
      </c>
      <c r="I29" s="42">
        <f t="shared" ref="I29:I38" si="1">(C29*G29)+E29</f>
        <v>15000</v>
      </c>
      <c r="J29" s="214"/>
    </row>
    <row r="30" spans="1:12" ht="17.45" customHeight="1" x14ac:dyDescent="0.25">
      <c r="A30" s="171"/>
      <c r="B30" s="26">
        <v>2</v>
      </c>
      <c r="C30" s="265">
        <v>51000</v>
      </c>
      <c r="D30" s="265"/>
      <c r="E30" s="217"/>
      <c r="F30" s="217"/>
      <c r="G30" s="7">
        <v>0.3</v>
      </c>
      <c r="H30" s="27" t="s">
        <v>3</v>
      </c>
      <c r="I30" s="42">
        <f t="shared" si="1"/>
        <v>15300</v>
      </c>
      <c r="J30" s="214"/>
    </row>
    <row r="31" spans="1:12" ht="17.45" customHeight="1" x14ac:dyDescent="0.25">
      <c r="A31" s="171"/>
      <c r="B31" s="26">
        <v>3</v>
      </c>
      <c r="C31" s="265">
        <v>30000</v>
      </c>
      <c r="D31" s="265"/>
      <c r="E31" s="217"/>
      <c r="F31" s="217"/>
      <c r="G31" s="7">
        <v>0.3</v>
      </c>
      <c r="H31" s="27" t="s">
        <v>3</v>
      </c>
      <c r="I31" s="42">
        <f t="shared" si="1"/>
        <v>9000</v>
      </c>
      <c r="J31" s="214"/>
    </row>
    <row r="32" spans="1:12" ht="17.45" customHeight="1" x14ac:dyDescent="0.25">
      <c r="A32" s="171"/>
      <c r="B32" s="26">
        <v>4</v>
      </c>
      <c r="C32" s="265"/>
      <c r="D32" s="265"/>
      <c r="E32" s="217"/>
      <c r="F32" s="217"/>
      <c r="G32" s="7"/>
      <c r="H32" s="27" t="s">
        <v>3</v>
      </c>
      <c r="I32" s="42">
        <f t="shared" si="1"/>
        <v>0</v>
      </c>
      <c r="J32" s="214"/>
    </row>
    <row r="33" spans="1:10" ht="17.45" customHeight="1" x14ac:dyDescent="0.25">
      <c r="A33" s="171"/>
      <c r="B33" s="26">
        <v>5</v>
      </c>
      <c r="C33" s="265">
        <f t="shared" ref="C33:C38" si="2">I17</f>
        <v>0</v>
      </c>
      <c r="D33" s="265"/>
      <c r="E33" s="217"/>
      <c r="F33" s="217"/>
      <c r="G33" s="7"/>
      <c r="H33" s="27" t="s">
        <v>3</v>
      </c>
      <c r="I33" s="42">
        <f t="shared" si="1"/>
        <v>0</v>
      </c>
      <c r="J33" s="214"/>
    </row>
    <row r="34" spans="1:10" ht="17.45" hidden="1" customHeight="1" x14ac:dyDescent="0.25">
      <c r="A34" s="171"/>
      <c r="B34" s="26">
        <v>6</v>
      </c>
      <c r="C34" s="265">
        <f t="shared" si="2"/>
        <v>0</v>
      </c>
      <c r="D34" s="265"/>
      <c r="E34" s="217"/>
      <c r="F34" s="217"/>
      <c r="G34" s="7"/>
      <c r="H34" s="27" t="s">
        <v>3</v>
      </c>
      <c r="I34" s="42">
        <f t="shared" si="1"/>
        <v>0</v>
      </c>
      <c r="J34" s="214"/>
    </row>
    <row r="35" spans="1:10" ht="17.45" hidden="1" customHeight="1" x14ac:dyDescent="0.25">
      <c r="A35" s="171"/>
      <c r="B35" s="26">
        <v>7</v>
      </c>
      <c r="C35" s="265">
        <f t="shared" si="2"/>
        <v>0</v>
      </c>
      <c r="D35" s="265"/>
      <c r="E35" s="217"/>
      <c r="F35" s="217"/>
      <c r="G35" s="7"/>
      <c r="H35" s="27" t="s">
        <v>3</v>
      </c>
      <c r="I35" s="42">
        <f t="shared" si="1"/>
        <v>0</v>
      </c>
      <c r="J35" s="214"/>
    </row>
    <row r="36" spans="1:10" ht="17.45" hidden="1" customHeight="1" x14ac:dyDescent="0.25">
      <c r="A36" s="171"/>
      <c r="B36" s="26">
        <v>8</v>
      </c>
      <c r="C36" s="265">
        <f t="shared" si="2"/>
        <v>0</v>
      </c>
      <c r="D36" s="265"/>
      <c r="E36" s="217"/>
      <c r="F36" s="217"/>
      <c r="G36" s="7"/>
      <c r="H36" s="27" t="s">
        <v>3</v>
      </c>
      <c r="I36" s="42">
        <f t="shared" si="1"/>
        <v>0</v>
      </c>
      <c r="J36" s="214"/>
    </row>
    <row r="37" spans="1:10" ht="17.45" hidden="1" customHeight="1" x14ac:dyDescent="0.25">
      <c r="A37" s="171"/>
      <c r="B37" s="26">
        <v>9</v>
      </c>
      <c r="C37" s="265">
        <f t="shared" si="2"/>
        <v>0</v>
      </c>
      <c r="D37" s="265"/>
      <c r="E37" s="217"/>
      <c r="F37" s="217"/>
      <c r="G37" s="7"/>
      <c r="H37" s="27" t="s">
        <v>3</v>
      </c>
      <c r="I37" s="42">
        <f t="shared" si="1"/>
        <v>0</v>
      </c>
      <c r="J37" s="214"/>
    </row>
    <row r="38" spans="1:10" ht="17.45" hidden="1" customHeight="1" x14ac:dyDescent="0.25">
      <c r="A38" s="171"/>
      <c r="B38" s="26">
        <v>10</v>
      </c>
      <c r="C38" s="265">
        <f t="shared" si="2"/>
        <v>0</v>
      </c>
      <c r="D38" s="265"/>
      <c r="E38" s="218"/>
      <c r="F38" s="218"/>
      <c r="G38" s="7"/>
      <c r="H38" s="27" t="s">
        <v>3</v>
      </c>
      <c r="I38" s="43">
        <f t="shared" si="1"/>
        <v>0</v>
      </c>
      <c r="J38" s="214"/>
    </row>
    <row r="39" spans="1:10" ht="17.45" customHeight="1" x14ac:dyDescent="0.25">
      <c r="A39" s="171"/>
      <c r="B39" s="26"/>
      <c r="C39" s="219"/>
      <c r="D39" s="219"/>
      <c r="E39" s="220"/>
      <c r="F39" s="220"/>
      <c r="G39" s="37"/>
      <c r="H39" s="38"/>
      <c r="I39" s="39"/>
      <c r="J39" s="214"/>
    </row>
    <row r="40" spans="1:10" ht="18.95" customHeight="1" thickBot="1" x14ac:dyDescent="0.3">
      <c r="A40" s="172"/>
      <c r="B40" s="221" t="s">
        <v>55</v>
      </c>
      <c r="C40" s="222"/>
      <c r="D40" s="222"/>
      <c r="E40" s="222"/>
      <c r="F40" s="222"/>
      <c r="G40" s="222"/>
      <c r="H40" s="223"/>
      <c r="I40" s="44">
        <f>SUM(I29:I39)</f>
        <v>39300</v>
      </c>
      <c r="J40" s="215"/>
    </row>
    <row r="41" spans="1:10" ht="42" customHeight="1" x14ac:dyDescent="0.25">
      <c r="A41" s="137" t="s">
        <v>30</v>
      </c>
      <c r="B41" s="210" t="s">
        <v>148</v>
      </c>
      <c r="C41" s="211"/>
      <c r="D41" s="211"/>
      <c r="E41" s="211"/>
      <c r="F41" s="211"/>
      <c r="G41" s="211"/>
      <c r="H41" s="212"/>
      <c r="I41" s="29">
        <f>4500+550+600+200+119+170+136</f>
        <v>6275</v>
      </c>
      <c r="J41" s="173">
        <f>I41</f>
        <v>6275</v>
      </c>
    </row>
    <row r="42" spans="1:10" ht="18" customHeight="1" x14ac:dyDescent="0.25">
      <c r="A42" s="163"/>
      <c r="B42" s="175" t="s">
        <v>57</v>
      </c>
      <c r="C42" s="177" t="s">
        <v>150</v>
      </c>
      <c r="D42" s="177"/>
      <c r="E42" s="177"/>
      <c r="F42" s="177"/>
      <c r="G42" s="177"/>
      <c r="H42" s="177"/>
      <c r="I42" s="178"/>
      <c r="J42" s="174"/>
    </row>
    <row r="43" spans="1:10" ht="68.25" customHeight="1" thickBot="1" x14ac:dyDescent="0.3">
      <c r="A43" s="138"/>
      <c r="B43" s="176"/>
      <c r="C43" s="179"/>
      <c r="D43" s="179"/>
      <c r="E43" s="179"/>
      <c r="F43" s="179"/>
      <c r="G43" s="179"/>
      <c r="H43" s="179"/>
      <c r="I43" s="180"/>
      <c r="J43" s="154"/>
    </row>
    <row r="44" spans="1:10" ht="30" customHeight="1" thickBot="1" x14ac:dyDescent="0.3">
      <c r="A44" s="115" t="s">
        <v>58</v>
      </c>
      <c r="B44" s="181" t="s">
        <v>83</v>
      </c>
      <c r="C44" s="182"/>
      <c r="D44" s="182"/>
      <c r="E44" s="182"/>
      <c r="F44" s="182"/>
      <c r="G44" s="182"/>
      <c r="H44" s="268"/>
      <c r="I44" s="1">
        <v>3000</v>
      </c>
      <c r="J44" s="117">
        <f>I44</f>
        <v>3000</v>
      </c>
    </row>
    <row r="45" spans="1:10" ht="14.45" customHeight="1" thickBot="1" x14ac:dyDescent="0.3">
      <c r="A45" s="137" t="s">
        <v>32</v>
      </c>
      <c r="B45" s="183" t="s">
        <v>84</v>
      </c>
      <c r="C45" s="184"/>
      <c r="D45" s="184"/>
      <c r="E45" s="184"/>
      <c r="F45" s="184"/>
      <c r="G45" s="184"/>
      <c r="H45" s="184"/>
      <c r="I45" s="185"/>
      <c r="J45" s="186">
        <f>SUM(I49:I54)</f>
        <v>2208.9</v>
      </c>
    </row>
    <row r="46" spans="1:10" ht="12" customHeight="1" x14ac:dyDescent="0.25">
      <c r="A46" s="163"/>
      <c r="B46" s="8"/>
      <c r="C46" s="188" t="s">
        <v>60</v>
      </c>
      <c r="D46" s="189"/>
      <c r="E46" s="190"/>
      <c r="F46" s="188" t="s">
        <v>61</v>
      </c>
      <c r="G46" s="189"/>
      <c r="H46" s="191"/>
      <c r="I46" s="11" t="s">
        <v>4</v>
      </c>
      <c r="J46" s="156"/>
    </row>
    <row r="47" spans="1:10" x14ac:dyDescent="0.25">
      <c r="A47" s="171"/>
      <c r="B47" s="192" t="s">
        <v>59</v>
      </c>
      <c r="C47" s="196" t="s">
        <v>151</v>
      </c>
      <c r="D47" s="197"/>
      <c r="E47" s="198"/>
      <c r="F47" s="202"/>
      <c r="G47" s="203"/>
      <c r="H47" s="203"/>
      <c r="I47" s="204"/>
      <c r="J47" s="156"/>
    </row>
    <row r="48" spans="1:10" ht="62.25" customHeight="1" x14ac:dyDescent="0.25">
      <c r="A48" s="171"/>
      <c r="B48" s="193"/>
      <c r="C48" s="199"/>
      <c r="D48" s="200"/>
      <c r="E48" s="201"/>
      <c r="F48" s="205"/>
      <c r="G48" s="206"/>
      <c r="H48" s="206"/>
      <c r="I48" s="207"/>
      <c r="J48" s="156"/>
    </row>
    <row r="49" spans="1:10" ht="14.1" customHeight="1" x14ac:dyDescent="0.25">
      <c r="A49" s="171"/>
      <c r="B49" s="100" t="s">
        <v>5</v>
      </c>
      <c r="C49" s="208">
        <v>354</v>
      </c>
      <c r="D49" s="208"/>
      <c r="E49" s="208"/>
      <c r="F49" s="208"/>
      <c r="G49" s="208"/>
      <c r="H49" s="209"/>
      <c r="I49" s="46">
        <f>C49+F49</f>
        <v>354</v>
      </c>
      <c r="J49" s="156"/>
    </row>
    <row r="50" spans="1:10" ht="14.45" customHeight="1" x14ac:dyDescent="0.25">
      <c r="A50" s="163"/>
      <c r="B50" s="100" t="s">
        <v>6</v>
      </c>
      <c r="C50" s="194">
        <v>642</v>
      </c>
      <c r="D50" s="194"/>
      <c r="E50" s="194"/>
      <c r="F50" s="194"/>
      <c r="G50" s="194"/>
      <c r="H50" s="195"/>
      <c r="I50" s="46">
        <f>C50+F50</f>
        <v>642</v>
      </c>
      <c r="J50" s="187"/>
    </row>
    <row r="51" spans="1:10" ht="14.45" customHeight="1" x14ac:dyDescent="0.25">
      <c r="A51" s="163"/>
      <c r="B51" s="101" t="s">
        <v>62</v>
      </c>
      <c r="C51" s="194"/>
      <c r="D51" s="194"/>
      <c r="E51" s="194"/>
      <c r="F51" s="194"/>
      <c r="G51" s="194"/>
      <c r="H51" s="195"/>
      <c r="I51" s="46">
        <f>C51+F51</f>
        <v>0</v>
      </c>
      <c r="J51" s="187"/>
    </row>
    <row r="52" spans="1:10" ht="18.600000000000001" customHeight="1" x14ac:dyDescent="0.25">
      <c r="A52" s="163"/>
      <c r="B52" s="3" t="s">
        <v>85</v>
      </c>
      <c r="C52" s="195"/>
      <c r="D52" s="266"/>
      <c r="E52" s="267"/>
      <c r="F52" s="194"/>
      <c r="G52" s="194"/>
      <c r="H52" s="195"/>
      <c r="I52" s="46">
        <f>C52+F52</f>
        <v>0</v>
      </c>
      <c r="J52" s="187"/>
    </row>
    <row r="53" spans="1:10" ht="14.45" customHeight="1" thickBot="1" x14ac:dyDescent="0.3">
      <c r="A53" s="163"/>
      <c r="B53" s="3" t="s">
        <v>152</v>
      </c>
      <c r="C53" s="194"/>
      <c r="D53" s="194"/>
      <c r="E53" s="194"/>
      <c r="F53" s="194"/>
      <c r="G53" s="194"/>
      <c r="H53" s="195"/>
      <c r="I53" s="46">
        <f>C53+F53</f>
        <v>0</v>
      </c>
      <c r="J53" s="187"/>
    </row>
    <row r="54" spans="1:10" ht="14.45" customHeight="1" thickBot="1" x14ac:dyDescent="0.3">
      <c r="A54" s="163"/>
      <c r="B54" s="10" t="s">
        <v>7</v>
      </c>
      <c r="C54" s="102" t="s">
        <v>64</v>
      </c>
      <c r="D54" s="103">
        <v>1866</v>
      </c>
      <c r="E54" s="116" t="s">
        <v>8</v>
      </c>
      <c r="F54" s="33" t="s">
        <v>16</v>
      </c>
      <c r="G54" s="169" t="s">
        <v>65</v>
      </c>
      <c r="H54" s="169"/>
      <c r="I54" s="45">
        <f>D54*F54</f>
        <v>1212.9000000000001</v>
      </c>
      <c r="J54" s="187"/>
    </row>
    <row r="55" spans="1:10" x14ac:dyDescent="0.25">
      <c r="A55" s="170" t="s">
        <v>66</v>
      </c>
      <c r="B55" s="164" t="s">
        <v>67</v>
      </c>
      <c r="C55" s="165"/>
      <c r="D55" s="165"/>
      <c r="E55" s="165"/>
      <c r="F55" s="165"/>
      <c r="G55" s="165"/>
      <c r="H55" s="165"/>
      <c r="I55" s="166"/>
      <c r="J55" s="155">
        <f>SUM(I56:I66)</f>
        <v>2550</v>
      </c>
    </row>
    <row r="56" spans="1:10" ht="29.45" customHeight="1" x14ac:dyDescent="0.25">
      <c r="A56" s="171"/>
      <c r="B56" s="160" t="s">
        <v>153</v>
      </c>
      <c r="C56" s="160"/>
      <c r="D56" s="160"/>
      <c r="E56" s="160"/>
      <c r="F56" s="160"/>
      <c r="G56" s="160"/>
      <c r="H56" s="160"/>
      <c r="I56" s="30">
        <v>1050</v>
      </c>
      <c r="J56" s="156"/>
    </row>
    <row r="57" spans="1:10" ht="27" customHeight="1" x14ac:dyDescent="0.25">
      <c r="A57" s="171"/>
      <c r="B57" s="160" t="s">
        <v>154</v>
      </c>
      <c r="C57" s="160"/>
      <c r="D57" s="160"/>
      <c r="E57" s="160"/>
      <c r="F57" s="160"/>
      <c r="G57" s="160"/>
      <c r="H57" s="160"/>
      <c r="I57" s="30">
        <v>1500</v>
      </c>
      <c r="J57" s="156"/>
    </row>
    <row r="58" spans="1:10" hidden="1" x14ac:dyDescent="0.25">
      <c r="A58" s="171"/>
      <c r="B58" s="160"/>
      <c r="C58" s="160"/>
      <c r="D58" s="160"/>
      <c r="E58" s="160"/>
      <c r="F58" s="160"/>
      <c r="G58" s="160"/>
      <c r="H58" s="160"/>
      <c r="I58" s="30">
        <v>0</v>
      </c>
      <c r="J58" s="156"/>
    </row>
    <row r="59" spans="1:10" hidden="1" x14ac:dyDescent="0.25">
      <c r="A59" s="171"/>
      <c r="B59" s="160"/>
      <c r="C59" s="160"/>
      <c r="D59" s="160"/>
      <c r="E59" s="160"/>
      <c r="F59" s="160"/>
      <c r="G59" s="160"/>
      <c r="H59" s="160"/>
      <c r="I59" s="30">
        <v>0</v>
      </c>
      <c r="J59" s="156"/>
    </row>
    <row r="60" spans="1:10" hidden="1" x14ac:dyDescent="0.25">
      <c r="A60" s="171"/>
      <c r="B60" s="160"/>
      <c r="C60" s="160"/>
      <c r="D60" s="160"/>
      <c r="E60" s="160"/>
      <c r="F60" s="160"/>
      <c r="G60" s="160"/>
      <c r="H60" s="160"/>
      <c r="I60" s="30">
        <v>0</v>
      </c>
      <c r="J60" s="156"/>
    </row>
    <row r="61" spans="1:10" hidden="1" x14ac:dyDescent="0.25">
      <c r="A61" s="171"/>
      <c r="B61" s="160"/>
      <c r="C61" s="160"/>
      <c r="D61" s="160"/>
      <c r="E61" s="160"/>
      <c r="F61" s="160"/>
      <c r="G61" s="160"/>
      <c r="H61" s="160"/>
      <c r="I61" s="30">
        <v>0</v>
      </c>
      <c r="J61" s="156"/>
    </row>
    <row r="62" spans="1:10" hidden="1" x14ac:dyDescent="0.25">
      <c r="A62" s="171"/>
      <c r="B62" s="160"/>
      <c r="C62" s="160"/>
      <c r="D62" s="160"/>
      <c r="E62" s="160"/>
      <c r="F62" s="160"/>
      <c r="G62" s="160"/>
      <c r="H62" s="160"/>
      <c r="I62" s="30">
        <v>0</v>
      </c>
      <c r="J62" s="156"/>
    </row>
    <row r="63" spans="1:10" hidden="1" x14ac:dyDescent="0.25">
      <c r="A63" s="171"/>
      <c r="B63" s="160"/>
      <c r="C63" s="160"/>
      <c r="D63" s="160"/>
      <c r="E63" s="160"/>
      <c r="F63" s="160"/>
      <c r="G63" s="160"/>
      <c r="H63" s="160"/>
      <c r="I63" s="30">
        <v>0</v>
      </c>
      <c r="J63" s="156"/>
    </row>
    <row r="64" spans="1:10" hidden="1" x14ac:dyDescent="0.25">
      <c r="A64" s="171"/>
      <c r="B64" s="160"/>
      <c r="C64" s="160"/>
      <c r="D64" s="160"/>
      <c r="E64" s="160"/>
      <c r="F64" s="160"/>
      <c r="G64" s="160"/>
      <c r="H64" s="160"/>
      <c r="I64" s="30">
        <v>0</v>
      </c>
      <c r="J64" s="156"/>
    </row>
    <row r="65" spans="1:10" hidden="1" x14ac:dyDescent="0.25">
      <c r="A65" s="171"/>
      <c r="B65" s="160"/>
      <c r="C65" s="160"/>
      <c r="D65" s="160"/>
      <c r="E65" s="160"/>
      <c r="F65" s="160"/>
      <c r="G65" s="160"/>
      <c r="H65" s="160"/>
      <c r="I65" s="30">
        <v>0</v>
      </c>
      <c r="J65" s="156"/>
    </row>
    <row r="66" spans="1:10" ht="18.75" thickBot="1" x14ac:dyDescent="0.3">
      <c r="A66" s="172"/>
      <c r="B66" s="161"/>
      <c r="C66" s="162"/>
      <c r="D66" s="162"/>
      <c r="E66" s="162"/>
      <c r="F66" s="162"/>
      <c r="G66" s="162"/>
      <c r="H66" s="162"/>
      <c r="I66" s="31">
        <v>0</v>
      </c>
      <c r="J66" s="157"/>
    </row>
    <row r="67" spans="1:10" ht="18" customHeight="1" x14ac:dyDescent="0.25">
      <c r="A67" s="137" t="s">
        <v>68</v>
      </c>
      <c r="B67" s="164" t="s">
        <v>155</v>
      </c>
      <c r="C67" s="165"/>
      <c r="D67" s="165"/>
      <c r="E67" s="165"/>
      <c r="F67" s="165"/>
      <c r="G67" s="165"/>
      <c r="H67" s="165"/>
      <c r="I67" s="166"/>
      <c r="J67" s="155">
        <f>SUM(I68:I77)</f>
        <v>20700</v>
      </c>
    </row>
    <row r="68" spans="1:10" ht="33" customHeight="1" x14ac:dyDescent="0.25">
      <c r="A68" s="163"/>
      <c r="B68" s="158" t="s">
        <v>156</v>
      </c>
      <c r="C68" s="159"/>
      <c r="D68" s="159"/>
      <c r="E68" s="159"/>
      <c r="F68" s="159"/>
      <c r="G68" s="159"/>
      <c r="H68" s="159"/>
      <c r="I68" s="30">
        <v>17000</v>
      </c>
      <c r="J68" s="156"/>
    </row>
    <row r="69" spans="1:10" ht="27.75" customHeight="1" x14ac:dyDescent="0.25">
      <c r="A69" s="163"/>
      <c r="B69" s="158" t="s">
        <v>157</v>
      </c>
      <c r="C69" s="159"/>
      <c r="D69" s="159"/>
      <c r="E69" s="159"/>
      <c r="F69" s="159"/>
      <c r="G69" s="159"/>
      <c r="H69" s="279"/>
      <c r="I69" s="30">
        <v>3700</v>
      </c>
      <c r="J69" s="156"/>
    </row>
    <row r="70" spans="1:10" x14ac:dyDescent="0.25">
      <c r="A70" s="163"/>
      <c r="B70" s="158"/>
      <c r="C70" s="159"/>
      <c r="D70" s="159"/>
      <c r="E70" s="159"/>
      <c r="F70" s="159"/>
      <c r="G70" s="159"/>
      <c r="H70" s="159"/>
      <c r="I70" s="30">
        <v>0</v>
      </c>
      <c r="J70" s="156"/>
    </row>
    <row r="71" spans="1:10" hidden="1" x14ac:dyDescent="0.25">
      <c r="A71" s="163"/>
      <c r="B71" s="158"/>
      <c r="C71" s="159"/>
      <c r="D71" s="159"/>
      <c r="E71" s="159"/>
      <c r="F71" s="159"/>
      <c r="G71" s="159"/>
      <c r="H71" s="159"/>
      <c r="I71" s="30">
        <v>0</v>
      </c>
      <c r="J71" s="156"/>
    </row>
    <row r="72" spans="1:10" hidden="1" x14ac:dyDescent="0.25">
      <c r="A72" s="163"/>
      <c r="B72" s="158"/>
      <c r="C72" s="159"/>
      <c r="D72" s="159"/>
      <c r="E72" s="159"/>
      <c r="F72" s="159"/>
      <c r="G72" s="159"/>
      <c r="H72" s="159"/>
      <c r="I72" s="30">
        <v>0</v>
      </c>
      <c r="J72" s="156"/>
    </row>
    <row r="73" spans="1:10" hidden="1" x14ac:dyDescent="0.25">
      <c r="A73" s="163"/>
      <c r="B73" s="158"/>
      <c r="C73" s="159"/>
      <c r="D73" s="159"/>
      <c r="E73" s="159"/>
      <c r="F73" s="159"/>
      <c r="G73" s="159"/>
      <c r="H73" s="159"/>
      <c r="I73" s="30">
        <v>0</v>
      </c>
      <c r="J73" s="156"/>
    </row>
    <row r="74" spans="1:10" hidden="1" x14ac:dyDescent="0.25">
      <c r="A74" s="163"/>
      <c r="B74" s="158"/>
      <c r="C74" s="159"/>
      <c r="D74" s="159"/>
      <c r="E74" s="159"/>
      <c r="F74" s="159"/>
      <c r="G74" s="159"/>
      <c r="H74" s="159"/>
      <c r="I74" s="30">
        <v>0</v>
      </c>
      <c r="J74" s="156"/>
    </row>
    <row r="75" spans="1:10" hidden="1" x14ac:dyDescent="0.25">
      <c r="A75" s="163"/>
      <c r="B75" s="158"/>
      <c r="C75" s="159"/>
      <c r="D75" s="159"/>
      <c r="E75" s="159"/>
      <c r="F75" s="159"/>
      <c r="G75" s="159"/>
      <c r="H75" s="159"/>
      <c r="I75" s="30">
        <v>0</v>
      </c>
      <c r="J75" s="156"/>
    </row>
    <row r="76" spans="1:10" hidden="1" x14ac:dyDescent="0.25">
      <c r="A76" s="163"/>
      <c r="B76" s="158"/>
      <c r="C76" s="159"/>
      <c r="D76" s="159"/>
      <c r="E76" s="159"/>
      <c r="F76" s="159"/>
      <c r="G76" s="159"/>
      <c r="H76" s="159"/>
      <c r="I76" s="30">
        <v>0</v>
      </c>
      <c r="J76" s="156"/>
    </row>
    <row r="77" spans="1:10" ht="18" customHeight="1" thickBot="1" x14ac:dyDescent="0.3">
      <c r="A77" s="138"/>
      <c r="B77" s="167"/>
      <c r="C77" s="168"/>
      <c r="D77" s="168"/>
      <c r="E77" s="168"/>
      <c r="F77" s="168"/>
      <c r="G77" s="168"/>
      <c r="H77" s="168"/>
      <c r="I77" s="32">
        <v>0</v>
      </c>
      <c r="J77" s="157"/>
    </row>
    <row r="78" spans="1:10" ht="26.25" thickBot="1" x14ac:dyDescent="0.3">
      <c r="A78" s="28" t="s">
        <v>35</v>
      </c>
      <c r="B78" s="134" t="s">
        <v>88</v>
      </c>
      <c r="C78" s="135"/>
      <c r="D78" s="135"/>
      <c r="E78" s="135"/>
      <c r="F78" s="135"/>
      <c r="G78" s="135"/>
      <c r="H78" s="135"/>
      <c r="I78" s="136"/>
      <c r="J78" s="117">
        <f>SUM(J12:J77)</f>
        <v>204367.23333333334</v>
      </c>
    </row>
    <row r="79" spans="1:10" ht="21.95" customHeight="1" x14ac:dyDescent="0.25">
      <c r="A79" s="137" t="s">
        <v>69</v>
      </c>
      <c r="B79" s="139" t="s">
        <v>70</v>
      </c>
      <c r="C79" s="140"/>
      <c r="D79" s="140"/>
      <c r="E79" s="143">
        <v>0.15</v>
      </c>
      <c r="F79" s="144"/>
      <c r="G79" s="147">
        <f>J78*E79</f>
        <v>30655.084999999999</v>
      </c>
      <c r="H79" s="148"/>
      <c r="I79" s="149"/>
      <c r="J79" s="153">
        <f>G79</f>
        <v>30655.084999999999</v>
      </c>
    </row>
    <row r="80" spans="1:10" ht="21.95" customHeight="1" thickBot="1" x14ac:dyDescent="0.3">
      <c r="A80" s="138"/>
      <c r="B80" s="141"/>
      <c r="C80" s="142"/>
      <c r="D80" s="142"/>
      <c r="E80" s="145"/>
      <c r="F80" s="146"/>
      <c r="G80" s="150"/>
      <c r="H80" s="151"/>
      <c r="I80" s="152"/>
      <c r="J80" s="154"/>
    </row>
    <row r="81" spans="1:10" ht="18.75" thickBot="1" x14ac:dyDescent="0.3">
      <c r="A81" s="114" t="s">
        <v>89</v>
      </c>
      <c r="B81" s="131" t="s">
        <v>158</v>
      </c>
      <c r="C81" s="132"/>
      <c r="D81" s="132"/>
      <c r="E81" s="132"/>
      <c r="F81" s="132"/>
      <c r="G81" s="132"/>
      <c r="H81" s="132"/>
      <c r="I81" s="133"/>
      <c r="J81" s="117">
        <f>J78+J79</f>
        <v>235022.31833333333</v>
      </c>
    </row>
    <row r="82" spans="1:10" x14ac:dyDescent="0.25">
      <c r="A82" s="47"/>
      <c r="B82" s="48"/>
      <c r="C82" s="48"/>
      <c r="D82" s="48"/>
      <c r="E82" s="48"/>
      <c r="F82" s="48"/>
      <c r="G82" s="48"/>
      <c r="H82" s="48"/>
      <c r="I82" s="48"/>
      <c r="J82" s="49"/>
    </row>
    <row r="83" spans="1:10" x14ac:dyDescent="0.25">
      <c r="A83" s="130" t="s">
        <v>159</v>
      </c>
      <c r="B83" s="130"/>
      <c r="C83" s="130"/>
      <c r="D83" s="130"/>
      <c r="E83" s="130"/>
      <c r="F83" s="130"/>
      <c r="G83" s="130"/>
      <c r="H83" s="130"/>
      <c r="I83" s="130"/>
      <c r="J83" s="130"/>
    </row>
    <row r="84" spans="1:10" ht="18.75" thickBot="1" x14ac:dyDescent="0.3"/>
    <row r="85" spans="1:10" ht="18.75" thickBot="1" x14ac:dyDescent="0.3">
      <c r="A85" s="269" t="s">
        <v>160</v>
      </c>
      <c r="B85" s="270"/>
      <c r="C85" s="270"/>
      <c r="D85" s="270"/>
      <c r="E85" s="270"/>
      <c r="F85" s="270"/>
      <c r="G85" s="270"/>
      <c r="H85" s="270"/>
      <c r="I85" s="270"/>
      <c r="J85" s="271"/>
    </row>
    <row r="86" spans="1:10" ht="7.5" customHeight="1" x14ac:dyDescent="0.25">
      <c r="A86" s="118"/>
      <c r="B86" s="118"/>
      <c r="C86" s="118"/>
      <c r="D86" s="118"/>
      <c r="E86" s="118"/>
      <c r="F86" s="118"/>
      <c r="G86" s="118"/>
      <c r="H86" s="118"/>
      <c r="I86" s="118"/>
      <c r="J86" s="118"/>
    </row>
    <row r="87" spans="1:10" x14ac:dyDescent="0.25">
      <c r="A87" s="119" t="s">
        <v>161</v>
      </c>
      <c r="B87" s="275" t="s">
        <v>115</v>
      </c>
      <c r="C87" s="276"/>
      <c r="D87" s="276"/>
      <c r="E87" s="276"/>
      <c r="F87" s="276"/>
      <c r="G87" s="276"/>
      <c r="H87" s="276"/>
      <c r="I87" s="277"/>
      <c r="J87" s="119" t="s">
        <v>17</v>
      </c>
    </row>
    <row r="88" spans="1:10" ht="37.5" customHeight="1" x14ac:dyDescent="0.25">
      <c r="A88" s="120" t="s">
        <v>162</v>
      </c>
      <c r="B88" s="278" t="s">
        <v>163</v>
      </c>
      <c r="C88" s="278"/>
      <c r="D88" s="278"/>
      <c r="E88" s="278"/>
      <c r="F88" s="278"/>
      <c r="G88" s="278"/>
      <c r="H88" s="278"/>
      <c r="I88" s="278"/>
      <c r="J88" s="121">
        <f>(3*1200)+(100*2)+(2*200)</f>
        <v>4200</v>
      </c>
    </row>
    <row r="89" spans="1:10" ht="45" customHeight="1" x14ac:dyDescent="0.25">
      <c r="A89" s="120" t="s">
        <v>164</v>
      </c>
      <c r="B89" s="278" t="s">
        <v>165</v>
      </c>
      <c r="C89" s="278"/>
      <c r="D89" s="278"/>
      <c r="E89" s="278"/>
      <c r="F89" s="278"/>
      <c r="G89" s="278"/>
      <c r="H89" s="278"/>
      <c r="I89" s="278"/>
      <c r="J89" s="121">
        <f>580+228</f>
        <v>808</v>
      </c>
    </row>
    <row r="90" spans="1:10" ht="39" customHeight="1" x14ac:dyDescent="0.25">
      <c r="A90" s="120" t="s">
        <v>152</v>
      </c>
      <c r="B90" s="278" t="s">
        <v>166</v>
      </c>
      <c r="C90" s="278"/>
      <c r="D90" s="278"/>
      <c r="E90" s="278"/>
      <c r="F90" s="278"/>
      <c r="G90" s="278"/>
      <c r="H90" s="278"/>
      <c r="I90" s="278"/>
      <c r="J90" s="121">
        <v>6000</v>
      </c>
    </row>
    <row r="91" spans="1:10" ht="46.5" customHeight="1" x14ac:dyDescent="0.25">
      <c r="A91" s="120" t="s">
        <v>152</v>
      </c>
      <c r="B91" s="278" t="s">
        <v>167</v>
      </c>
      <c r="C91" s="278"/>
      <c r="D91" s="278"/>
      <c r="E91" s="278"/>
      <c r="F91" s="278"/>
      <c r="G91" s="278"/>
      <c r="H91" s="278"/>
      <c r="I91" s="278"/>
      <c r="J91" s="121">
        <v>250</v>
      </c>
    </row>
    <row r="92" spans="1:10" ht="55.5" customHeight="1" x14ac:dyDescent="0.25">
      <c r="A92" s="120" t="s">
        <v>168</v>
      </c>
      <c r="B92" s="278" t="s">
        <v>169</v>
      </c>
      <c r="C92" s="278"/>
      <c r="D92" s="278"/>
      <c r="E92" s="278"/>
      <c r="F92" s="278"/>
      <c r="G92" s="278"/>
      <c r="H92" s="278"/>
      <c r="I92" s="278"/>
      <c r="J92" s="121">
        <f>100*15*6</f>
        <v>9000</v>
      </c>
    </row>
  </sheetData>
  <sheetProtection sheet="1" formatRows="0" insertRows="0"/>
  <mergeCells count="135">
    <mergeCell ref="A85:J85"/>
    <mergeCell ref="L9:L23"/>
    <mergeCell ref="B87:I87"/>
    <mergeCell ref="B88:I88"/>
    <mergeCell ref="B89:I89"/>
    <mergeCell ref="B90:I90"/>
    <mergeCell ref="B91:I91"/>
    <mergeCell ref="B92:I92"/>
    <mergeCell ref="B81:I81"/>
    <mergeCell ref="A83:J83"/>
    <mergeCell ref="B78:I78"/>
    <mergeCell ref="A79:A80"/>
    <mergeCell ref="B79:D80"/>
    <mergeCell ref="E79:F80"/>
    <mergeCell ref="G79:I80"/>
    <mergeCell ref="J79:J80"/>
    <mergeCell ref="J67:J77"/>
    <mergeCell ref="B68:H68"/>
    <mergeCell ref="B69:H69"/>
    <mergeCell ref="B70:H70"/>
    <mergeCell ref="B71:H71"/>
    <mergeCell ref="B72:H72"/>
    <mergeCell ref="B73:H73"/>
    <mergeCell ref="B74:H74"/>
    <mergeCell ref="B75:H75"/>
    <mergeCell ref="B76:H76"/>
    <mergeCell ref="B62:H62"/>
    <mergeCell ref="B63:H63"/>
    <mergeCell ref="B64:H64"/>
    <mergeCell ref="B65:H65"/>
    <mergeCell ref="B66:H66"/>
    <mergeCell ref="A67:A77"/>
    <mergeCell ref="B67:I67"/>
    <mergeCell ref="B77:H77"/>
    <mergeCell ref="A55:A66"/>
    <mergeCell ref="B55:I55"/>
    <mergeCell ref="J55:J66"/>
    <mergeCell ref="B56:H56"/>
    <mergeCell ref="B57:H57"/>
    <mergeCell ref="B58:H58"/>
    <mergeCell ref="B59:H59"/>
    <mergeCell ref="B60:H60"/>
    <mergeCell ref="B61:H61"/>
    <mergeCell ref="J41:J43"/>
    <mergeCell ref="B42:B43"/>
    <mergeCell ref="C42:I43"/>
    <mergeCell ref="B44:H44"/>
    <mergeCell ref="A45:A54"/>
    <mergeCell ref="B45:I45"/>
    <mergeCell ref="J45:J54"/>
    <mergeCell ref="C46:E46"/>
    <mergeCell ref="F46:H46"/>
    <mergeCell ref="B47:B48"/>
    <mergeCell ref="C51:E51"/>
    <mergeCell ref="F51:H51"/>
    <mergeCell ref="C52:E52"/>
    <mergeCell ref="F52:H52"/>
    <mergeCell ref="C53:E53"/>
    <mergeCell ref="F53:H53"/>
    <mergeCell ref="C47:E48"/>
    <mergeCell ref="F47:I48"/>
    <mergeCell ref="C49:E49"/>
    <mergeCell ref="F49:H49"/>
    <mergeCell ref="C50:E50"/>
    <mergeCell ref="F50:H50"/>
    <mergeCell ref="G54:H54"/>
    <mergeCell ref="A28:A40"/>
    <mergeCell ref="C28:D28"/>
    <mergeCell ref="E28:F28"/>
    <mergeCell ref="C38:D38"/>
    <mergeCell ref="E38:F38"/>
    <mergeCell ref="C39:D39"/>
    <mergeCell ref="E39:F39"/>
    <mergeCell ref="B40:H40"/>
    <mergeCell ref="A41:A43"/>
    <mergeCell ref="B41:H41"/>
    <mergeCell ref="C35:D35"/>
    <mergeCell ref="E35:F35"/>
    <mergeCell ref="C36:D36"/>
    <mergeCell ref="E36:F36"/>
    <mergeCell ref="C37:D37"/>
    <mergeCell ref="E37:F37"/>
    <mergeCell ref="J28:J40"/>
    <mergeCell ref="C29:D29"/>
    <mergeCell ref="E29:F29"/>
    <mergeCell ref="C30:D30"/>
    <mergeCell ref="E30:F30"/>
    <mergeCell ref="C31:D31"/>
    <mergeCell ref="E31:F31"/>
    <mergeCell ref="C22:D22"/>
    <mergeCell ref="E22:F22"/>
    <mergeCell ref="C23:D23"/>
    <mergeCell ref="E23:F23"/>
    <mergeCell ref="B24:H24"/>
    <mergeCell ref="B25:B27"/>
    <mergeCell ref="C25:I27"/>
    <mergeCell ref="C32:D32"/>
    <mergeCell ref="E32:F32"/>
    <mergeCell ref="C33:D33"/>
    <mergeCell ref="E33:F33"/>
    <mergeCell ref="C34:D34"/>
    <mergeCell ref="E34:F34"/>
    <mergeCell ref="B11:I11"/>
    <mergeCell ref="A12:A27"/>
    <mergeCell ref="C12:D12"/>
    <mergeCell ref="E12:F12"/>
    <mergeCell ref="J12:J27"/>
    <mergeCell ref="C13:D13"/>
    <mergeCell ref="E13:F13"/>
    <mergeCell ref="C14:D14"/>
    <mergeCell ref="E14:F14"/>
    <mergeCell ref="C15:D15"/>
    <mergeCell ref="C19:D19"/>
    <mergeCell ref="E19:F19"/>
    <mergeCell ref="C20:D20"/>
    <mergeCell ref="E20:F20"/>
    <mergeCell ref="C21:D21"/>
    <mergeCell ref="E21:F21"/>
    <mergeCell ref="E15:F15"/>
    <mergeCell ref="C16:D16"/>
    <mergeCell ref="E16:F16"/>
    <mergeCell ref="C17:D17"/>
    <mergeCell ref="E17:F17"/>
    <mergeCell ref="C18:D18"/>
    <mergeCell ref="E18:F18"/>
    <mergeCell ref="A1:J1"/>
    <mergeCell ref="A3:J3"/>
    <mergeCell ref="A6:A10"/>
    <mergeCell ref="D6:I6"/>
    <mergeCell ref="J6:J10"/>
    <mergeCell ref="D7:I7"/>
    <mergeCell ref="D8:I8"/>
    <mergeCell ref="D9:F9"/>
    <mergeCell ref="H9:I9"/>
    <mergeCell ref="D10:I10"/>
  </mergeCells>
  <hyperlinks>
    <hyperlink ref="D8" r:id="rId1" xr:uid="{439D5891-13B0-42CB-AECE-E1C98A3CC2AD}"/>
  </hyperlinks>
  <pageMargins left="0.7" right="0.45" top="0.2" bottom="0.18" header="0.17" footer="0.17"/>
  <pageSetup scale="76" orientation="portrait" r:id="rId2"/>
  <headerFooter alignWithMargins="0"/>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EBCBF27E712245ADBE67C01095B04B" ma:contentTypeVersion="18" ma:contentTypeDescription="Create a new document." ma:contentTypeScope="" ma:versionID="064a909df1528b8d37fb909c4ca22972">
  <xsd:schema xmlns:xsd="http://www.w3.org/2001/XMLSchema" xmlns:xs="http://www.w3.org/2001/XMLSchema" xmlns:p="http://schemas.microsoft.com/office/2006/metadata/properties" xmlns:ns1="http://schemas.microsoft.com/sharepoint/v3" xmlns:ns2="59da1016-2a1b-4f8a-9768-d7a4932f6f16" xmlns:ns3="b74c9a62-6d2b-44a6-aa8a-ffd3077e85a2" targetNamespace="http://schemas.microsoft.com/office/2006/metadata/properties" ma:root="true" ma:fieldsID="233aa85806c144c3de9b32f27a52a589" ns1:_="" ns2:_="" ns3:_="">
    <xsd:import namespace="http://schemas.microsoft.com/sharepoint/v3"/>
    <xsd:import namespace="59da1016-2a1b-4f8a-9768-d7a4932f6f16"/>
    <xsd:import namespace="b74c9a62-6d2b-44a6-aa8a-ffd3077e85a2"/>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internalName="DocumentExpirationDate" ma:readOnly="false">
      <xsd:simpleType>
        <xsd:restriction base="dms:DateTime"/>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74c9a62-6d2b-44a6-aa8a-ffd3077e85a2" elementFormDefault="qualified">
    <xsd:import namespace="http://schemas.microsoft.com/office/2006/documentManagement/types"/>
    <xsd:import namespace="http://schemas.microsoft.com/office/infopath/2007/PartnerControls"/>
    <xsd:element name="Meta_x0020_Description" ma:index="6" nillable="true" ma:displayName="Meta Description"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DocumentExpirationDate xmlns="59da1016-2a1b-4f8a-9768-d7a4932f6f16" xsi:nil="true"/>
    <IATopic xmlns="59da1016-2a1b-4f8a-9768-d7a4932f6f16" xsi:nil="true"/>
    <IASubtopic xmlns="59da1016-2a1b-4f8a-9768-d7a4932f6f16" xsi:nil="true"/>
    <URL xmlns="http://schemas.microsoft.com/sharepoint/v3">
      <Url xsi:nil="true"/>
      <Description xsi:nil="true"/>
    </URL>
    <Meta_x0020_Description xmlns="b74c9a62-6d2b-44a6-aa8a-ffd3077e85a2" xsi:nil="true"/>
    <Meta_x0020_Keywords xmlns="b74c9a62-6d2b-44a6-aa8a-ffd3077e85a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E1D707-2915-4666-B354-865D44BE30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9da1016-2a1b-4f8a-9768-d7a4932f6f16"/>
    <ds:schemaRef ds:uri="b74c9a62-6d2b-44a6-aa8a-ffd3077e85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203E91-A433-4282-A524-8198EA52A023}">
  <ds:schemaRefs>
    <ds:schemaRef ds:uri="http://schemas.microsoft.com/office/infopath/2007/PartnerControls"/>
    <ds:schemaRef ds:uri="http://schemas.microsoft.com/sharepoint/v3"/>
    <ds:schemaRef ds:uri="http://purl.org/dc/terms/"/>
    <ds:schemaRef ds:uri="http://schemas.microsoft.com/office/2006/documentManagement/types"/>
    <ds:schemaRef ds:uri="http://schemas.openxmlformats.org/package/2006/metadata/core-properties"/>
    <ds:schemaRef ds:uri="59da1016-2a1b-4f8a-9768-d7a4932f6f16"/>
    <ds:schemaRef ds:uri="http://purl.org/dc/elements/1.1/"/>
    <ds:schemaRef ds:uri="http://schemas.microsoft.com/office/2006/metadata/properties"/>
    <ds:schemaRef ds:uri="09207eb7-70e0-4957-a658-5743f843bbb6"/>
    <ds:schemaRef ds:uri="http://www.w3.org/XML/1998/namespace"/>
    <ds:schemaRef ds:uri="http://purl.org/dc/dcmitype/"/>
    <ds:schemaRef ds:uri="b74c9a62-6d2b-44a6-aa8a-ffd3077e85a2"/>
  </ds:schemaRefs>
</ds:datastoreItem>
</file>

<file path=customXml/itemProps3.xml><?xml version="1.0" encoding="utf-8"?>
<ds:datastoreItem xmlns:ds="http://schemas.openxmlformats.org/officeDocument/2006/customXml" ds:itemID="{FB6D7A68-D8E6-44D7-AF5F-493CCA14132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Resumen</vt:lpstr>
      <vt:lpstr>Adapt Amb, Prev Enf, Prep Emer</vt:lpstr>
      <vt:lpstr>Pozos Domésticos</vt:lpstr>
      <vt:lpstr>Instrucciones</vt:lpstr>
      <vt:lpstr>Ejemplo de presupuesto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Multiple Budget Template (bridge period)</dc:title>
  <dc:subject/>
  <dc:creator/>
  <cp:keywords/>
  <dc:description/>
  <cp:lastModifiedBy/>
  <cp:revision/>
  <dcterms:created xsi:type="dcterms:W3CDTF">2021-12-28T00:29:48Z</dcterms:created>
  <dcterms:modified xsi:type="dcterms:W3CDTF">2024-03-15T23:52:35Z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0x0101006DEBCBF27E712245ADBE67C01095B04B</vt:lpwstr>
  </property>
  <property fmtid="{D5CDD505-2E9C-101B-9397-08002B2CF9AE}" pid="3" name="MediaServiceImageTags">
    <vt:lpwstr/>
  </property>
  <property fmtid="{D5CDD505-2E9C-101B-9397-08002B2CF9AE}" pid="4" name="MSIP_Label_ebdd6eeb-0dd0-4927-947e-a759f08fcf55_Enabled">
    <vt:lpwstr>true</vt:lpwstr>
  </property>
  <property fmtid="{D5CDD505-2E9C-101B-9397-08002B2CF9AE}" pid="5" name="MSIP_Label_ebdd6eeb-0dd0-4927-947e-a759f08fcf55_SetDate">
    <vt:lpwstr>2024-02-28T18:31:26Z</vt:lpwstr>
  </property>
  <property fmtid="{D5CDD505-2E9C-101B-9397-08002B2CF9AE}" pid="6" name="MSIP_Label_ebdd6eeb-0dd0-4927-947e-a759f08fcf55_Method">
    <vt:lpwstr>Privileged</vt:lpwstr>
  </property>
  <property fmtid="{D5CDD505-2E9C-101B-9397-08002B2CF9AE}" pid="7" name="MSIP_Label_ebdd6eeb-0dd0-4927-947e-a759f08fcf55_Name">
    <vt:lpwstr>Level 1 - Published (Items)</vt:lpwstr>
  </property>
  <property fmtid="{D5CDD505-2E9C-101B-9397-08002B2CF9AE}" pid="8" name="MSIP_Label_ebdd6eeb-0dd0-4927-947e-a759f08fcf55_SiteId">
    <vt:lpwstr>658e63e8-8d39-499c-8f48-13adc9452f4c</vt:lpwstr>
  </property>
  <property fmtid="{D5CDD505-2E9C-101B-9397-08002B2CF9AE}" pid="9" name="MSIP_Label_ebdd6eeb-0dd0-4927-947e-a759f08fcf55_ActionId">
    <vt:lpwstr>cfbf9bbd-0154-4676-bea1-b9a8df7fb3c8</vt:lpwstr>
  </property>
  <property fmtid="{D5CDD505-2E9C-101B-9397-08002B2CF9AE}" pid="10" name="MSIP_Label_ebdd6eeb-0dd0-4927-947e-a759f08fcf55_ContentBits">
    <vt:lpwstr>0</vt:lpwstr>
  </property>
</Properties>
</file>