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I:\ASRH Programs\Reproductive Health\Abortion\Abortion Access Plan\Claims Form Final\"/>
    </mc:Choice>
  </mc:AlternateContent>
  <xr:revisionPtr revIDLastSave="0" documentId="13_ncr:1_{9EEAE4A1-0D83-4F2F-924F-89E425E2F82C}" xr6:coauthVersionLast="47" xr6:coauthVersionMax="47" xr10:uidLastSave="{00000000-0000-0000-0000-000000000000}"/>
  <workbookProtection workbookAlgorithmName="SHA-512" workbookHashValue="We3iL0vgJgAptb9ld1K2LRb5TmbrmD4WGsL0iUfAHxu8SqAPtKfUYsnEhQTKAtRG4l+J6GcObqQWGwABJgJOJg==" workbookSaltValue="PgIi1d1euuLrjaKEeBMCYw==" workbookSpinCount="100000" lockStructure="1"/>
  <bookViews>
    <workbookView xWindow="345" yWindow="840" windowWidth="18930" windowHeight="14475" xr2:uid="{00000000-000D-0000-FFFF-FFFF00000000}"/>
  </bookViews>
  <sheets>
    <sheet name="Abortion Access Plan caims form" sheetId="5" r:id="rId1"/>
    <sheet name="Vendor account set-up" sheetId="9" r:id="rId2"/>
    <sheet name="Procedures" sheetId="6" state="hidden" r:id="rId3"/>
    <sheet name="Anesthesia" sheetId="7" state="hidden" r:id="rId4"/>
    <sheet name="LARC" sheetId="8" state="hidden" r:id="rId5"/>
  </sheets>
  <definedNames>
    <definedName name="Anesthesia">Anesthesia!$A$1:$B$12</definedName>
    <definedName name="ChoicesAnesthesia">'Abortion Access Plan caims form'!#REF!</definedName>
    <definedName name="ChoicesProcedures">'Abortion Access Plan caims form'!#REF!</definedName>
    <definedName name="DataAnesthesia">'Abortion Access Plan caims form'!#REF!</definedName>
    <definedName name="DataLarc">'Abortion Access Plan caims form'!#REF!</definedName>
    <definedName name="DataProcedure">Procedures!$A$2:$B$9</definedName>
    <definedName name="DataProcedures">'Abortion Access Plan caims form'!#REF!</definedName>
    <definedName name="_xlnm.Print_Area" localSheetId="0">'Abortion Access Plan caims form'!$B$3:$H$48</definedName>
    <definedName name="Provider">'Abortion Access Plan caims form'!$B$3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5" l="1"/>
  <c r="G20" i="5" l="1"/>
  <c r="F18" i="5" l="1"/>
  <c r="H18" i="5" s="1"/>
  <c r="C25" i="5"/>
  <c r="C24" i="5"/>
  <c r="C35" i="5" l="1"/>
  <c r="C31" i="5"/>
  <c r="B25" i="5"/>
  <c r="B28" i="5" s="1"/>
  <c r="C28" i="5"/>
  <c r="F19" i="5"/>
  <c r="H19" i="5" s="1"/>
  <c r="F17" i="5"/>
  <c r="H17" i="5" s="1"/>
  <c r="B40" i="5"/>
  <c r="B22" i="5"/>
  <c r="B36" i="5" l="1"/>
  <c r="B37" i="5" s="1"/>
  <c r="B38" i="5" s="1"/>
  <c r="H20" i="5" l="1"/>
</calcChain>
</file>

<file path=xl/sharedStrings.xml><?xml version="1.0" encoding="utf-8"?>
<sst xmlns="http://schemas.openxmlformats.org/spreadsheetml/2006/main" count="89" uniqueCount="81">
  <si>
    <t>Date</t>
  </si>
  <si>
    <t>Claim total</t>
  </si>
  <si>
    <t>Invoice prepared by:</t>
  </si>
  <si>
    <t>Name of preparer</t>
  </si>
  <si>
    <t>Prepared on:</t>
  </si>
  <si>
    <t>The provider of these services is legally authorized and holds the required license to provide services included in claim.</t>
  </si>
  <si>
    <t>Preparer's phone:</t>
  </si>
  <si>
    <t>Service Provided</t>
  </si>
  <si>
    <t>Abortion-medication</t>
  </si>
  <si>
    <t>Choose service here &gt;&gt;</t>
  </si>
  <si>
    <t>Bundled Reimbursement Amount</t>
  </si>
  <si>
    <t>Pay the amount calculated by this claim form for the services described on this claim form.</t>
  </si>
  <si>
    <t>Not make any additional payments for the services described on this claim form.</t>
  </si>
  <si>
    <t>Abortion-aspiration</t>
  </si>
  <si>
    <t>Abortion-D&amp;E (up to 14 weeks gestation)</t>
  </si>
  <si>
    <t>Abortion-D&amp;E (14+ to 18 weeks gestation)</t>
  </si>
  <si>
    <t>Abortion-D&amp;E (18+ to 22 weeks gestation)</t>
  </si>
  <si>
    <t>each additional 15 minutes</t>
  </si>
  <si>
    <t>electronic health records and accounting system on-site, on request.</t>
  </si>
  <si>
    <t>Abortion visit that did not result in abortion due to patient decision, no pregnancy, non-viable pregnancy, or other</t>
  </si>
  <si>
    <t>Pay claims that are submitted within one year of time of service.</t>
  </si>
  <si>
    <t>D.  Repay OHA within 90 days of receiving notice from OHA of erroneous or overpayment payment.</t>
  </si>
  <si>
    <t>Oregon Health Authority (OHA) will:</t>
  </si>
  <si>
    <t>Service</t>
  </si>
  <si>
    <t>Reimbursement</t>
  </si>
  <si>
    <t>Abortion-D&amp;E (&gt; 22 weeks gestation)</t>
  </si>
  <si>
    <t>No</t>
  </si>
  <si>
    <t>15 min</t>
  </si>
  <si>
    <t>30 min</t>
  </si>
  <si>
    <t>45 min</t>
  </si>
  <si>
    <t>60 min</t>
  </si>
  <si>
    <t>75 min</t>
  </si>
  <si>
    <t>90 min</t>
  </si>
  <si>
    <t>105 min</t>
  </si>
  <si>
    <t>120 min</t>
  </si>
  <si>
    <t>135 min</t>
  </si>
  <si>
    <t>Yes</t>
  </si>
  <si>
    <t>150 min</t>
  </si>
  <si>
    <t>Was anesthesia administered?</t>
  </si>
  <si>
    <t>Was a LARC inserted in association with the abortion visit?</t>
  </si>
  <si>
    <t>Date of Service</t>
  </si>
  <si>
    <t>B.  Not bill or accept payment from client or anyone on client's behalf for services described on this claim, including interest charges.</t>
  </si>
  <si>
    <t>YOUR ORGANIZATION NAME</t>
  </si>
  <si>
    <t>A. Providence Health Plan, excluding PEBB, originating in Oregon</t>
  </si>
  <si>
    <t>A.  Accept Oregon Health Authority (OHA) reimbursement as described above</t>
  </si>
  <si>
    <t xml:space="preserve">IRS Tax ID#: </t>
  </si>
  <si>
    <t>Your EIN or SSN</t>
  </si>
  <si>
    <t>Preparer's email:</t>
  </si>
  <si>
    <t>Email address</t>
  </si>
  <si>
    <t>Address payment should be mailed to:</t>
  </si>
  <si>
    <t>B. A health plan issued to a non-profit religious employer based in Oregon. A non-profit religious employer means: churches, associations of churches, and exclusively religious activities of church-like entities</t>
  </si>
  <si>
    <t>You can get this form in other languages, larger print, braille, or a format you prefer. Contact the RH Program at rh.program@oha.oregon.gov or 971-637-0355.</t>
  </si>
  <si>
    <t>We accept all relay calls or you can dial 711. You can also request free interpreter services.</t>
  </si>
  <si>
    <t>Please follow these instructions to ensure that your claim is paid:</t>
  </si>
  <si>
    <t>Abortion Access Plan Vendor Account Set-Up</t>
  </si>
  <si>
    <t>2. For agencies and providers that don't have an active vendor account with the state of Oregon:</t>
  </si>
  <si>
    <t>b. If no, please see #2 below.</t>
  </si>
  <si>
    <t>c. If unsure, please see #3 below.</t>
  </si>
  <si>
    <r>
      <t xml:space="preserve">a. Submit a W-9 to </t>
    </r>
    <r>
      <rPr>
        <sz val="14"/>
        <color rgb="FFFF0000"/>
        <rFont val="Calibri"/>
        <family val="2"/>
        <scheme val="minor"/>
      </rPr>
      <t>OFS.VENDORREQUESTS@dhsoha.state.or.us</t>
    </r>
    <r>
      <rPr>
        <sz val="14"/>
        <rFont val="Calibri"/>
        <family val="2"/>
        <scheme val="minor"/>
      </rPr>
      <t xml:space="preserve"> to set up a new vendor account in the state's financial payment system. </t>
    </r>
  </si>
  <si>
    <t>3. For agencies and provider that aren't sure if they have a vendor account with the state of Oregon:</t>
  </si>
  <si>
    <r>
      <t xml:space="preserve">b. If you aren't sure where your funds are being deposited, email </t>
    </r>
    <r>
      <rPr>
        <sz val="14"/>
        <color rgb="FFFF0000"/>
        <rFont val="Calibri"/>
        <family val="2"/>
        <scheme val="minor"/>
      </rPr>
      <t>ACH.Coordinator@das.oregon.gov</t>
    </r>
    <r>
      <rPr>
        <sz val="14"/>
        <rFont val="Calibri"/>
        <family val="2"/>
        <scheme val="minor"/>
      </rPr>
      <t>.</t>
    </r>
  </si>
  <si>
    <r>
      <t xml:space="preserve">a. Email the RH Program at </t>
    </r>
    <r>
      <rPr>
        <sz val="14"/>
        <color rgb="FFFF0000"/>
        <rFont val="Calibri"/>
        <family val="2"/>
        <scheme val="minor"/>
      </rPr>
      <t>rh.billing@oha.oregon.gov</t>
    </r>
    <r>
      <rPr>
        <sz val="14"/>
        <color theme="1"/>
        <rFont val="Calibri"/>
        <family val="2"/>
        <scheme val="minor"/>
      </rPr>
      <t xml:space="preserve"> with your Tax ID #. RH Program staff will use the Tax ID # to check whether you have an active vendor account.</t>
    </r>
  </si>
  <si>
    <r>
      <t xml:space="preserve">For general questions about your vendor account, please email: </t>
    </r>
    <r>
      <rPr>
        <sz val="14"/>
        <color rgb="FFFF0000"/>
        <rFont val="Calibri"/>
        <family val="2"/>
        <scheme val="minor"/>
      </rPr>
      <t>rh.billing@oha.oregon.gov</t>
    </r>
    <r>
      <rPr>
        <sz val="14"/>
        <color theme="1"/>
        <rFont val="Calibri"/>
        <family val="2"/>
        <scheme val="minor"/>
      </rPr>
      <t>.</t>
    </r>
  </si>
  <si>
    <t>Amount to be paid by OHA</t>
  </si>
  <si>
    <t>(###) ###-####</t>
  </si>
  <si>
    <t>Payment received from sources other than OHA</t>
  </si>
  <si>
    <t>If you do not have an active vendor account with the state of Oregon, please go to the "Vendor account set-up" tab of this spreadsheet before submitting a claim.</t>
  </si>
  <si>
    <r>
      <rPr>
        <sz val="11"/>
        <color theme="1"/>
        <rFont val="Wingdings"/>
        <charset val="2"/>
      </rPr>
      <t>ç</t>
    </r>
    <r>
      <rPr>
        <sz val="11"/>
        <color theme="1"/>
        <rFont val="Arial"/>
        <family val="2"/>
      </rPr>
      <t xml:space="preserve"> Choose type of procedure from drop-down in cell</t>
    </r>
    <r>
      <rPr>
        <sz val="11"/>
        <color rgb="FFFF0000"/>
        <rFont val="Arial"/>
        <family val="2"/>
      </rPr>
      <t xml:space="preserve"> C17.</t>
    </r>
  </si>
  <si>
    <r>
      <rPr>
        <sz val="11"/>
        <color theme="1"/>
        <rFont val="Wingdings"/>
        <charset val="2"/>
      </rPr>
      <t>ç</t>
    </r>
    <r>
      <rPr>
        <sz val="11"/>
        <color theme="1"/>
        <rFont val="Arial"/>
        <family val="2"/>
      </rPr>
      <t xml:space="preserve"> Choose drop-down in column </t>
    </r>
    <r>
      <rPr>
        <sz val="11"/>
        <color rgb="FFFF0000"/>
        <rFont val="Arial"/>
        <family val="2"/>
      </rPr>
      <t>E18</t>
    </r>
    <r>
      <rPr>
        <sz val="11"/>
        <color theme="1"/>
        <rFont val="Arial"/>
        <family val="2"/>
      </rPr>
      <t xml:space="preserve"> if anesthesia was provided in conjunction with procedure described above.</t>
    </r>
  </si>
  <si>
    <r>
      <rPr>
        <sz val="11"/>
        <color theme="1"/>
        <rFont val="Wingdings"/>
        <charset val="2"/>
      </rPr>
      <t>ç</t>
    </r>
    <r>
      <rPr>
        <sz val="11"/>
        <color theme="1"/>
        <rFont val="Arial"/>
        <family val="2"/>
      </rPr>
      <t xml:space="preserve"> Choose drop-down in column </t>
    </r>
    <r>
      <rPr>
        <sz val="11"/>
        <color rgb="FFFF0000"/>
        <rFont val="Arial"/>
        <family val="2"/>
      </rPr>
      <t>E19</t>
    </r>
    <r>
      <rPr>
        <sz val="11"/>
        <color theme="1"/>
        <rFont val="Arial"/>
        <family val="2"/>
      </rPr>
      <t xml:space="preserve"> if LARC was provided in conjunction with procedure described above.</t>
    </r>
  </si>
  <si>
    <t>Street, City, State, Zip for mailing payment</t>
  </si>
  <si>
    <r>
      <t xml:space="preserve">Submit claim by secure email to: </t>
    </r>
    <r>
      <rPr>
        <b/>
        <sz val="18"/>
        <color theme="4" tint="-0.249977111117893"/>
        <rFont val="Arial"/>
        <family val="2"/>
      </rPr>
      <t xml:space="preserve">RH.Billing@oha.oregon.gov </t>
    </r>
  </si>
  <si>
    <r>
      <t xml:space="preserve">or by secure fax to: </t>
    </r>
    <r>
      <rPr>
        <b/>
        <sz val="18"/>
        <color theme="4" tint="-0.249977111117893"/>
        <rFont val="Arial"/>
        <family val="2"/>
      </rPr>
      <t>971-673-0271</t>
    </r>
  </si>
  <si>
    <t>1. Are you enrolled as an agency or provider with OHP and/or certified with the AbortionCare program?</t>
  </si>
  <si>
    <t>Oregon Health Authority, Reproductive Health Program, Abortion Access Plan Claims Form</t>
  </si>
  <si>
    <t>a. If yes, please make sure to include your agency or provider name and Tax ID # on the claims form.</t>
  </si>
  <si>
    <t>c. Once you have received confirmation that your vendor account has been set-up, please make sure to include your agency or provider name and Tax ID # on the claims form.</t>
  </si>
  <si>
    <t>c. Once you have received confirmation that you have an active vendor account, please make sure to include your agency or provider name and Tax ID # on the claims form.</t>
  </si>
  <si>
    <r>
      <t xml:space="preserve">b. If you would like to receive payments via electronic funds transfer (EFT), please submit an EFT enrollment form and bank letter or voided check, via secure email, to: </t>
    </r>
    <r>
      <rPr>
        <sz val="14"/>
        <color rgb="FFFF0000"/>
        <rFont val="Calibri"/>
        <family val="2"/>
        <scheme val="minor"/>
      </rPr>
      <t xml:space="preserve">DHSOHA.ProvDirDep@odhsoha.oregon.gov. </t>
    </r>
    <r>
      <rPr>
        <sz val="14"/>
        <color theme="1"/>
        <rFont val="Calibri"/>
        <family val="2"/>
        <scheme val="minor"/>
      </rPr>
      <t>The EFT enrollment form can be found clicking on the following link and by searching for form "0189":</t>
    </r>
    <r>
      <rPr>
        <sz val="14"/>
        <color rgb="FFFF0000"/>
        <rFont val="Calibri"/>
        <family val="2"/>
        <scheme val="minor"/>
      </rPr>
      <t xml:space="preserve"> </t>
    </r>
  </si>
  <si>
    <t xml:space="preserve">https://sharedsystems.dhsoha.state.or.us/forms/. </t>
  </si>
  <si>
    <t>Patient or encounter identifier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</si>
</sst>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"/>
    <numFmt numFmtId="165" formatCode="mm\-dd\-yyyy"/>
    <numFmt numFmtId="166" formatCode="[&lt;=9999999]###\-####;\(###\)\ ###\-####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Arial"/>
      <family val="2"/>
    </font>
    <font>
      <sz val="11"/>
      <color theme="1"/>
      <name val="Wingdings"/>
      <charset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u/>
      <sz val="14"/>
      <color theme="1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sz val="11"/>
      <color theme="1"/>
      <name val="Arial"/>
      <family val="2"/>
      <charset val="2"/>
    </font>
    <font>
      <sz val="11"/>
      <color rgb="FFFF0000"/>
      <name val="Arial"/>
      <family val="2"/>
    </font>
    <font>
      <sz val="7"/>
      <color rgb="FFFF0000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8" tint="-0.499984740745262"/>
      <name val="Arial"/>
      <family val="2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8"/>
      <color rgb="FF0070C0"/>
      <name val="Arial"/>
      <family val="2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8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Protection="1"/>
    <xf numFmtId="0" fontId="3" fillId="0" borderId="0" xfId="0" applyFont="1" applyFill="1" applyProtection="1"/>
    <xf numFmtId="0" fontId="8" fillId="0" borderId="0" xfId="0" applyFont="1" applyProtection="1"/>
    <xf numFmtId="0" fontId="11" fillId="0" borderId="0" xfId="0" applyFont="1" applyProtection="1"/>
    <xf numFmtId="44" fontId="12" fillId="0" borderId="0" xfId="0" applyNumberFormat="1" applyFont="1"/>
    <xf numFmtId="0" fontId="12" fillId="0" borderId="0" xfId="0" applyFont="1" applyAlignment="1">
      <alignment wrapText="1"/>
    </xf>
    <xf numFmtId="44" fontId="0" fillId="0" borderId="0" xfId="4" applyFont="1"/>
    <xf numFmtId="44" fontId="12" fillId="0" borderId="0" xfId="4" applyFont="1"/>
    <xf numFmtId="8" fontId="3" fillId="0" borderId="1" xfId="0" applyNumberFormat="1" applyFont="1" applyFill="1" applyBorder="1" applyProtection="1"/>
    <xf numFmtId="2" fontId="0" fillId="0" borderId="0" xfId="0" applyNumberFormat="1"/>
    <xf numFmtId="0" fontId="3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/>
    </xf>
    <xf numFmtId="0" fontId="0" fillId="0" borderId="0" xfId="0" applyFill="1" applyBorder="1" applyProtection="1"/>
    <xf numFmtId="0" fontId="8" fillId="0" borderId="0" xfId="0" applyFont="1" applyBorder="1" applyProtection="1"/>
    <xf numFmtId="0" fontId="6" fillId="0" borderId="0" xfId="0" applyFont="1" applyBorder="1" applyProtection="1"/>
    <xf numFmtId="0" fontId="11" fillId="0" borderId="0" xfId="0" applyFont="1" applyBorder="1" applyProtection="1"/>
    <xf numFmtId="0" fontId="3" fillId="0" borderId="0" xfId="0" applyFont="1" applyFill="1" applyBorder="1" applyAlignment="1" applyProtection="1">
      <alignment horizontal="left" indent="2"/>
    </xf>
    <xf numFmtId="0" fontId="3" fillId="0" borderId="0" xfId="0" applyFont="1" applyFill="1" applyBorder="1" applyAlignment="1" applyProtection="1">
      <alignment horizontal="right"/>
    </xf>
    <xf numFmtId="0" fontId="3" fillId="0" borderId="4" xfId="0" applyFont="1" applyBorder="1" applyProtection="1"/>
    <xf numFmtId="0" fontId="3" fillId="0" borderId="6" xfId="0" applyFont="1" applyBorder="1" applyProtection="1"/>
    <xf numFmtId="0" fontId="6" fillId="0" borderId="6" xfId="0" applyFont="1" applyBorder="1" applyAlignment="1" applyProtection="1">
      <alignment horizontal="left" indent="2"/>
    </xf>
    <xf numFmtId="0" fontId="8" fillId="0" borderId="7" xfId="0" applyFont="1" applyBorder="1" applyProtection="1"/>
    <xf numFmtId="0" fontId="3" fillId="0" borderId="7" xfId="0" applyFont="1" applyBorder="1" applyProtection="1"/>
    <xf numFmtId="0" fontId="3" fillId="0" borderId="6" xfId="0" applyFont="1" applyFill="1" applyBorder="1" applyProtection="1"/>
    <xf numFmtId="0" fontId="3" fillId="0" borderId="8" xfId="0" applyFont="1" applyFill="1" applyBorder="1" applyProtection="1"/>
    <xf numFmtId="0" fontId="3" fillId="0" borderId="9" xfId="0" applyFont="1" applyFill="1" applyBorder="1" applyProtection="1"/>
    <xf numFmtId="0" fontId="3" fillId="0" borderId="9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1" fillId="0" borderId="0" xfId="0" applyFont="1" applyFill="1" applyBorder="1" applyProtection="1"/>
    <xf numFmtId="0" fontId="11" fillId="0" borderId="9" xfId="0" applyFont="1" applyBorder="1" applyProtection="1"/>
    <xf numFmtId="0" fontId="3" fillId="0" borderId="10" xfId="0" applyFont="1" applyBorder="1" applyProtection="1"/>
    <xf numFmtId="0" fontId="8" fillId="2" borderId="1" xfId="0" applyFont="1" applyFill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/>
    <xf numFmtId="0" fontId="20" fillId="0" borderId="0" xfId="0" applyFont="1" applyBorder="1" applyProtection="1"/>
    <xf numFmtId="0" fontId="16" fillId="0" borderId="0" xfId="0" applyFont="1" applyBorder="1" applyProtection="1"/>
    <xf numFmtId="0" fontId="22" fillId="0" borderId="0" xfId="0" applyFont="1" applyBorder="1" applyProtection="1"/>
    <xf numFmtId="0" fontId="16" fillId="0" borderId="7" xfId="0" applyFont="1" applyBorder="1" applyProtection="1"/>
    <xf numFmtId="164" fontId="8" fillId="0" borderId="6" xfId="0" applyNumberFormat="1" applyFont="1" applyBorder="1" applyAlignment="1" applyProtection="1">
      <alignment horizontal="right" indent="1"/>
    </xf>
    <xf numFmtId="164" fontId="8" fillId="0" borderId="6" xfId="0" applyNumberFormat="1" applyFont="1" applyFill="1" applyBorder="1" applyAlignment="1" applyProtection="1">
      <alignment horizontal="right" indent="1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8" fillId="0" borderId="0" xfId="0" applyFont="1" applyBorder="1" applyAlignment="1" applyProtection="1">
      <alignment horizontal="left" wrapText="1"/>
    </xf>
    <xf numFmtId="0" fontId="8" fillId="0" borderId="6" xfId="0" applyFont="1" applyBorder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 indent="2"/>
    </xf>
    <xf numFmtId="0" fontId="9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164" fontId="6" fillId="0" borderId="6" xfId="0" applyNumberFormat="1" applyFont="1" applyBorder="1" applyAlignment="1" applyProtection="1">
      <alignment horizontal="right" indent="1"/>
    </xf>
    <xf numFmtId="0" fontId="26" fillId="0" borderId="0" xfId="0" applyFont="1" applyBorder="1"/>
    <xf numFmtId="0" fontId="26" fillId="3" borderId="0" xfId="0" applyFont="1" applyFill="1" applyBorder="1"/>
    <xf numFmtId="0" fontId="17" fillId="0" borderId="6" xfId="0" applyFont="1" applyBorder="1" applyProtection="1"/>
    <xf numFmtId="0" fontId="3" fillId="0" borderId="0" xfId="0" applyFont="1" applyFill="1" applyBorder="1" applyAlignment="1" applyProtection="1">
      <alignment wrapText="1"/>
    </xf>
    <xf numFmtId="0" fontId="26" fillId="3" borderId="6" xfId="0" applyFont="1" applyFill="1" applyBorder="1"/>
    <xf numFmtId="0" fontId="26" fillId="3" borderId="7" xfId="0" applyFont="1" applyFill="1" applyBorder="1"/>
    <xf numFmtId="0" fontId="26" fillId="3" borderId="8" xfId="0" applyFont="1" applyFill="1" applyBorder="1"/>
    <xf numFmtId="0" fontId="26" fillId="3" borderId="9" xfId="0" applyFont="1" applyFill="1" applyBorder="1"/>
    <xf numFmtId="0" fontId="26" fillId="3" borderId="10" xfId="0" applyFont="1" applyFill="1" applyBorder="1"/>
    <xf numFmtId="0" fontId="14" fillId="0" borderId="0" xfId="3" applyFont="1" applyFill="1" applyBorder="1" applyProtection="1"/>
    <xf numFmtId="0" fontId="3" fillId="0" borderId="0" xfId="0" applyFont="1" applyFill="1" applyBorder="1" applyProtection="1"/>
    <xf numFmtId="0" fontId="17" fillId="0" borderId="6" xfId="0" applyFont="1" applyBorder="1" applyAlignment="1" applyProtection="1"/>
    <xf numFmtId="165" fontId="3" fillId="3" borderId="0" xfId="0" applyNumberFormat="1" applyFont="1" applyFill="1" applyBorder="1" applyAlignment="1" applyProtection="1"/>
    <xf numFmtId="0" fontId="3" fillId="3" borderId="0" xfId="0" applyFont="1" applyFill="1" applyBorder="1" applyAlignment="1" applyProtection="1">
      <alignment horizontal="left"/>
    </xf>
    <xf numFmtId="0" fontId="9" fillId="0" borderId="11" xfId="0" applyFont="1" applyFill="1" applyBorder="1" applyAlignment="1" applyProtection="1">
      <alignment horizontal="center" wrapText="1"/>
    </xf>
    <xf numFmtId="0" fontId="9" fillId="0" borderId="12" xfId="0" applyFont="1" applyFill="1" applyBorder="1" applyAlignment="1" applyProtection="1">
      <alignment horizontal="center" wrapText="1"/>
    </xf>
    <xf numFmtId="8" fontId="3" fillId="0" borderId="13" xfId="0" applyNumberFormat="1" applyFont="1" applyBorder="1" applyAlignment="1" applyProtection="1">
      <alignment horizontal="right"/>
    </xf>
    <xf numFmtId="0" fontId="5" fillId="0" borderId="14" xfId="0" applyFont="1" applyFill="1" applyBorder="1" applyAlignment="1" applyProtection="1">
      <alignment horizontal="left" indent="2"/>
    </xf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40" fontId="10" fillId="0" borderId="18" xfId="0" applyNumberFormat="1" applyFont="1" applyBorder="1" applyAlignment="1" applyProtection="1">
      <alignment horizontal="right"/>
    </xf>
    <xf numFmtId="0" fontId="9" fillId="0" borderId="20" xfId="0" applyFont="1" applyFill="1" applyBorder="1" applyAlignment="1" applyProtection="1">
      <alignment horizontal="center" wrapText="1"/>
    </xf>
    <xf numFmtId="14" fontId="5" fillId="2" borderId="21" xfId="0" applyNumberFormat="1" applyFont="1" applyFill="1" applyBorder="1" applyProtection="1">
      <protection locked="0"/>
    </xf>
    <xf numFmtId="0" fontId="3" fillId="0" borderId="0" xfId="0" applyFont="1" applyFill="1" applyBorder="1" applyProtection="1"/>
    <xf numFmtId="0" fontId="9" fillId="0" borderId="23" xfId="0" applyFont="1" applyBorder="1" applyAlignment="1">
      <alignment horizontal="center" wrapText="1"/>
    </xf>
    <xf numFmtId="8" fontId="3" fillId="0" borderId="24" xfId="0" applyNumberFormat="1" applyFont="1" applyBorder="1" applyAlignment="1" applyProtection="1">
      <alignment horizontal="right"/>
    </xf>
    <xf numFmtId="8" fontId="3" fillId="0" borderId="18" xfId="0" applyNumberFormat="1" applyFont="1" applyBorder="1" applyAlignment="1" applyProtection="1">
      <alignment horizontal="right"/>
    </xf>
    <xf numFmtId="8" fontId="3" fillId="2" borderId="22" xfId="0" applyNumberFormat="1" applyFont="1" applyFill="1" applyBorder="1" applyProtection="1">
      <protection locked="0"/>
    </xf>
    <xf numFmtId="0" fontId="3" fillId="4" borderId="0" xfId="0" applyFont="1" applyFill="1" applyProtection="1"/>
    <xf numFmtId="0" fontId="23" fillId="4" borderId="0" xfId="0" applyFont="1" applyFill="1" applyBorder="1" applyProtection="1"/>
    <xf numFmtId="0" fontId="24" fillId="4" borderId="4" xfId="0" applyFont="1" applyFill="1" applyBorder="1" applyAlignment="1" applyProtection="1">
      <alignment horizontal="right"/>
    </xf>
    <xf numFmtId="0" fontId="28" fillId="4" borderId="4" xfId="3" applyFont="1" applyFill="1" applyBorder="1" applyAlignment="1" applyProtection="1"/>
    <xf numFmtId="0" fontId="19" fillId="4" borderId="4" xfId="3" applyFont="1" applyFill="1" applyBorder="1" applyAlignment="1" applyProtection="1"/>
    <xf numFmtId="0" fontId="23" fillId="4" borderId="4" xfId="0" applyFont="1" applyFill="1" applyBorder="1" applyProtection="1"/>
    <xf numFmtId="0" fontId="3" fillId="4" borderId="5" xfId="0" applyFont="1" applyFill="1" applyBorder="1" applyProtection="1"/>
    <xf numFmtId="0" fontId="3" fillId="4" borderId="0" xfId="0" applyFont="1" applyFill="1" applyBorder="1" applyProtection="1"/>
    <xf numFmtId="0" fontId="24" fillId="4" borderId="0" xfId="0" applyFont="1" applyFill="1" applyBorder="1" applyAlignment="1" applyProtection="1">
      <alignment horizontal="center"/>
    </xf>
    <xf numFmtId="0" fontId="11" fillId="4" borderId="0" xfId="0" applyFont="1" applyFill="1" applyBorder="1" applyProtection="1"/>
    <xf numFmtId="0" fontId="3" fillId="4" borderId="7" xfId="0" applyFont="1" applyFill="1" applyBorder="1" applyProtection="1"/>
    <xf numFmtId="0" fontId="23" fillId="4" borderId="0" xfId="0" applyFont="1" applyFill="1" applyBorder="1" applyAlignment="1" applyProtection="1">
      <alignment horizontal="left"/>
    </xf>
    <xf numFmtId="0" fontId="26" fillId="3" borderId="6" xfId="0" applyFont="1" applyFill="1" applyBorder="1" applyAlignment="1">
      <alignment horizontal="left" vertical="top"/>
    </xf>
    <xf numFmtId="0" fontId="26" fillId="3" borderId="0" xfId="0" applyFont="1" applyFill="1" applyBorder="1" applyAlignment="1">
      <alignment horizontal="left" vertical="top"/>
    </xf>
    <xf numFmtId="0" fontId="26" fillId="3" borderId="7" xfId="0" applyFont="1" applyFill="1" applyBorder="1" applyAlignment="1">
      <alignment horizontal="left" vertical="top"/>
    </xf>
    <xf numFmtId="0" fontId="31" fillId="3" borderId="3" xfId="0" applyFont="1" applyFill="1" applyBorder="1" applyAlignment="1">
      <alignment horizontal="left" vertical="top"/>
    </xf>
    <xf numFmtId="0" fontId="26" fillId="3" borderId="4" xfId="0" applyFont="1" applyFill="1" applyBorder="1" applyAlignment="1">
      <alignment horizontal="left" vertical="top"/>
    </xf>
    <xf numFmtId="0" fontId="26" fillId="3" borderId="5" xfId="0" applyFont="1" applyFill="1" applyBorder="1" applyAlignment="1">
      <alignment horizontal="left" vertical="top"/>
    </xf>
    <xf numFmtId="0" fontId="27" fillId="3" borderId="6" xfId="0" applyFont="1" applyFill="1" applyBorder="1" applyAlignment="1">
      <alignment horizontal="left" vertical="top"/>
    </xf>
    <xf numFmtId="14" fontId="5" fillId="2" borderId="29" xfId="0" applyNumberFormat="1" applyFont="1" applyFill="1" applyBorder="1" applyProtection="1">
      <protection locked="0"/>
    </xf>
    <xf numFmtId="0" fontId="8" fillId="0" borderId="19" xfId="0" applyFont="1" applyFill="1" applyBorder="1" applyAlignment="1" applyProtection="1">
      <alignment horizontal="left" wrapText="1"/>
    </xf>
    <xf numFmtId="0" fontId="8" fillId="0" borderId="2" xfId="0" applyFont="1" applyFill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8" fillId="2" borderId="2" xfId="0" applyFont="1" applyFill="1" applyBorder="1" applyAlignment="1" applyProtection="1">
      <alignment horizontal="left" wrapText="1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14" fillId="0" borderId="0" xfId="3" applyFont="1" applyFill="1" applyBorder="1" applyProtection="1"/>
    <xf numFmtId="0" fontId="9" fillId="0" borderId="1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 wrapText="1"/>
    </xf>
    <xf numFmtId="0" fontId="4" fillId="0" borderId="28" xfId="0" applyFont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center" vertical="center"/>
    </xf>
    <xf numFmtId="0" fontId="25" fillId="0" borderId="9" xfId="0" applyFont="1" applyBorder="1" applyAlignment="1" applyProtection="1">
      <alignment horizontal="center" vertical="center"/>
    </xf>
    <xf numFmtId="0" fontId="3" fillId="0" borderId="0" xfId="0" applyFont="1" applyFill="1" applyBorder="1" applyProtection="1"/>
    <xf numFmtId="166" fontId="3" fillId="2" borderId="0" xfId="0" applyNumberFormat="1" applyFont="1" applyFill="1" applyBorder="1" applyAlignment="1" applyProtection="1">
      <alignment horizontal="left"/>
      <protection locked="0"/>
    </xf>
    <xf numFmtId="0" fontId="26" fillId="3" borderId="0" xfId="0" applyFont="1" applyFill="1" applyBorder="1" applyAlignment="1">
      <alignment horizontal="left" vertical="top" wrapText="1"/>
    </xf>
    <xf numFmtId="0" fontId="26" fillId="3" borderId="7" xfId="0" applyFont="1" applyFill="1" applyBorder="1" applyAlignment="1">
      <alignment horizontal="left" vertical="top" wrapText="1"/>
    </xf>
    <xf numFmtId="0" fontId="18" fillId="3" borderId="0" xfId="3" applyFont="1" applyFill="1" applyBorder="1" applyAlignment="1">
      <alignment horizontal="left" vertical="top"/>
    </xf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alignment horizontal="center"/>
      <protection locked="0"/>
    </xf>
  </cellXfs>
  <cellStyles count="5">
    <cellStyle name="Currency" xfId="4" builtinId="4"/>
    <cellStyle name="Hyperlink" xfId="3" builtinId="8"/>
    <cellStyle name="Hyperlink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00FF00"/>
      <color rgb="FF00FF9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38</xdr:row>
      <xdr:rowOff>171450</xdr:rowOff>
    </xdr:from>
    <xdr:to>
      <xdr:col>17</xdr:col>
      <xdr:colOff>551990</xdr:colOff>
      <xdr:row>42</xdr:row>
      <xdr:rowOff>77470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F63910-E7C9-5DB9-9D89-5AE760BF4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9075" y="9505950"/>
          <a:ext cx="2437940" cy="896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haredsystems.dhsoha.state.or.us/form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8" tint="0.79998168889431442"/>
    <pageSetUpPr fitToPage="1"/>
  </sheetPr>
  <dimension ref="A1:AQ50"/>
  <sheetViews>
    <sheetView showGridLines="0" tabSelected="1" zoomScaleNormal="100" workbookViewId="0">
      <selection activeCell="B3" sqref="B3:D3"/>
    </sheetView>
  </sheetViews>
  <sheetFormatPr defaultColWidth="0" defaultRowHeight="15" customHeight="1"/>
  <cols>
    <col min="1" max="1" width="2.42578125" style="1" customWidth="1"/>
    <col min="2" max="2" width="18" style="1" customWidth="1"/>
    <col min="3" max="3" width="23" style="1" customWidth="1"/>
    <col min="4" max="4" width="14.140625" style="1" customWidth="1"/>
    <col min="5" max="5" width="8.85546875" style="1" customWidth="1"/>
    <col min="6" max="7" width="21.28515625" style="1" customWidth="1"/>
    <col min="8" max="8" width="23.42578125" style="1" customWidth="1"/>
    <col min="9" max="9" width="5.7109375" style="1" customWidth="1"/>
    <col min="10" max="10" width="3.85546875" style="1" customWidth="1"/>
    <col min="11" max="11" width="7.85546875" style="1" customWidth="1"/>
    <col min="12" max="12" width="18.7109375" style="1" customWidth="1"/>
    <col min="13" max="13" width="8.7109375" style="1" customWidth="1"/>
    <col min="14" max="14" width="18.7109375" style="4" customWidth="1"/>
    <col min="15" max="15" width="4.85546875" style="4" customWidth="1"/>
    <col min="16" max="17" width="11.7109375" style="1" customWidth="1"/>
    <col min="18" max="18" width="14.140625" style="1" customWidth="1"/>
    <col min="19" max="26" width="11.7109375" style="1" customWidth="1"/>
    <col min="27" max="43" width="0" style="1" hidden="1" customWidth="1"/>
    <col min="44" max="16384" width="9.140625" style="1" hidden="1"/>
  </cols>
  <sheetData>
    <row r="1" spans="2:20" ht="15" customHeight="1">
      <c r="B1" s="122" t="s">
        <v>74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2:20" ht="15" customHeight="1" thickBot="1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2:20" ht="24" thickTop="1">
      <c r="B3" s="116" t="s">
        <v>42</v>
      </c>
      <c r="C3" s="117"/>
      <c r="D3" s="117"/>
      <c r="E3" s="21"/>
      <c r="F3" s="21"/>
      <c r="G3" s="11"/>
      <c r="I3" s="92" t="s">
        <v>71</v>
      </c>
      <c r="J3" s="81"/>
      <c r="K3" s="81"/>
      <c r="L3" s="82"/>
      <c r="M3" s="83"/>
      <c r="N3" s="84"/>
      <c r="O3" s="85"/>
      <c r="P3" s="86"/>
      <c r="Q3" s="86"/>
      <c r="R3" s="87"/>
      <c r="S3" s="11"/>
      <c r="T3" s="11"/>
    </row>
    <row r="4" spans="2:20" ht="21" customHeight="1">
      <c r="B4" s="118" t="s">
        <v>49</v>
      </c>
      <c r="C4" s="119"/>
      <c r="D4" s="119"/>
      <c r="E4" s="62"/>
      <c r="F4" s="11"/>
      <c r="G4" s="11"/>
      <c r="I4" s="92" t="s">
        <v>72</v>
      </c>
      <c r="J4" s="88"/>
      <c r="K4" s="81"/>
      <c r="L4" s="88"/>
      <c r="M4" s="89"/>
      <c r="N4" s="90"/>
      <c r="O4" s="90"/>
      <c r="P4" s="88"/>
      <c r="Q4" s="88"/>
      <c r="R4" s="91"/>
      <c r="S4" s="11"/>
      <c r="T4" s="11"/>
    </row>
    <row r="5" spans="2:20" ht="18" customHeight="1">
      <c r="B5" s="120" t="s">
        <v>70</v>
      </c>
      <c r="C5" s="121"/>
      <c r="D5" s="121"/>
      <c r="E5" s="62"/>
      <c r="F5" s="11"/>
      <c r="G5" s="11"/>
      <c r="H5" s="62"/>
      <c r="I5" s="11"/>
      <c r="J5" s="11"/>
      <c r="K5" s="11"/>
      <c r="L5" s="11"/>
      <c r="M5" s="11"/>
      <c r="N5" s="18"/>
      <c r="O5" s="18"/>
      <c r="P5" s="11"/>
      <c r="Q5" s="11"/>
      <c r="R5" s="25"/>
      <c r="S5" s="11"/>
      <c r="T5" s="11"/>
    </row>
    <row r="6" spans="2:20" ht="21" customHeight="1">
      <c r="B6" s="54" t="s">
        <v>66</v>
      </c>
      <c r="C6" s="11"/>
      <c r="D6" s="11"/>
      <c r="E6" s="11"/>
      <c r="F6" s="11"/>
      <c r="G6" s="11"/>
      <c r="H6" s="62"/>
      <c r="I6" s="11"/>
      <c r="J6" s="55"/>
      <c r="K6" s="55"/>
      <c r="L6" s="55"/>
      <c r="M6" s="55"/>
      <c r="N6" s="55"/>
      <c r="O6" s="18"/>
      <c r="P6" s="11"/>
      <c r="Q6" s="11"/>
      <c r="R6" s="25"/>
      <c r="S6" s="11"/>
      <c r="T6" s="11"/>
    </row>
    <row r="7" spans="2:20" ht="9" customHeight="1">
      <c r="B7" s="22"/>
      <c r="C7" s="11"/>
      <c r="D7" s="11"/>
      <c r="E7" s="11"/>
      <c r="F7" s="11"/>
      <c r="G7" s="11"/>
      <c r="H7" s="11"/>
      <c r="I7" s="11"/>
      <c r="J7" s="55"/>
      <c r="K7" s="55"/>
      <c r="L7" s="55"/>
      <c r="M7" s="55"/>
      <c r="N7" s="55"/>
      <c r="O7" s="18"/>
      <c r="P7" s="11"/>
      <c r="Q7" s="11"/>
      <c r="R7" s="25"/>
      <c r="S7" s="11"/>
      <c r="T7" s="11"/>
    </row>
    <row r="8" spans="2:20" ht="18" customHeight="1">
      <c r="B8" s="36"/>
      <c r="C8" s="31" t="s">
        <v>45</v>
      </c>
      <c r="D8" s="112" t="s">
        <v>46</v>
      </c>
      <c r="E8" s="112"/>
      <c r="F8" s="30" t="s">
        <v>6</v>
      </c>
      <c r="G8" s="125" t="s">
        <v>64</v>
      </c>
      <c r="H8" s="125"/>
      <c r="J8" s="124"/>
      <c r="K8" s="124"/>
      <c r="L8" s="124"/>
      <c r="M8" s="62"/>
      <c r="N8" s="32"/>
      <c r="O8" s="18"/>
      <c r="P8" s="11"/>
      <c r="Q8" s="11"/>
      <c r="R8" s="25"/>
      <c r="S8" s="11"/>
      <c r="T8" s="11"/>
    </row>
    <row r="9" spans="2:20" ht="9.9499999999999993" customHeight="1">
      <c r="B9" s="22"/>
      <c r="C9" s="12"/>
      <c r="D9" s="12"/>
      <c r="E9" s="13"/>
      <c r="F9" s="13"/>
      <c r="G9" s="13"/>
      <c r="H9" s="12"/>
      <c r="I9" s="11"/>
      <c r="J9" s="62"/>
      <c r="K9" s="62"/>
      <c r="L9" s="62"/>
      <c r="M9" s="62"/>
      <c r="N9" s="32"/>
      <c r="O9" s="18"/>
      <c r="P9" s="11"/>
      <c r="Q9" s="11"/>
      <c r="R9" s="25"/>
      <c r="S9" s="11"/>
      <c r="T9" s="11"/>
    </row>
    <row r="10" spans="2:20" ht="18" customHeight="1">
      <c r="B10" s="22"/>
      <c r="C10" s="14" t="s">
        <v>2</v>
      </c>
      <c r="D10" s="112" t="s">
        <v>3</v>
      </c>
      <c r="E10" s="112"/>
      <c r="F10" s="30" t="s">
        <v>47</v>
      </c>
      <c r="G10" s="112" t="s">
        <v>48</v>
      </c>
      <c r="H10" s="112"/>
      <c r="J10" s="15"/>
      <c r="K10" s="110"/>
      <c r="L10" s="110"/>
      <c r="M10" s="110"/>
      <c r="N10" s="32"/>
      <c r="O10" s="18"/>
      <c r="P10" s="11"/>
      <c r="Q10" s="11"/>
      <c r="R10" s="25"/>
      <c r="S10" s="11"/>
      <c r="T10" s="11"/>
    </row>
    <row r="11" spans="2:20" ht="9.9499999999999993" customHeight="1">
      <c r="B11" s="22"/>
      <c r="C11" s="12"/>
      <c r="D11" s="11"/>
      <c r="E11" s="13"/>
      <c r="F11" s="13"/>
      <c r="G11" s="13"/>
      <c r="H11" s="14"/>
      <c r="I11" s="11"/>
      <c r="J11" s="62"/>
      <c r="K11" s="62"/>
      <c r="L11" s="62"/>
      <c r="M11" s="62"/>
      <c r="N11" s="32"/>
      <c r="O11" s="18"/>
      <c r="P11" s="11"/>
      <c r="Q11" s="11"/>
      <c r="R11" s="25"/>
      <c r="S11" s="11"/>
      <c r="T11" s="11"/>
    </row>
    <row r="12" spans="2:20" ht="15" customHeight="1">
      <c r="B12" s="22"/>
      <c r="C12" s="14" t="s">
        <v>4</v>
      </c>
      <c r="D12" s="113" t="s">
        <v>0</v>
      </c>
      <c r="E12" s="113"/>
      <c r="F12" s="13"/>
      <c r="G12" s="13"/>
      <c r="I12" s="11"/>
      <c r="J12" s="62"/>
      <c r="K12" s="110"/>
      <c r="L12" s="110"/>
      <c r="M12" s="110"/>
      <c r="N12" s="110"/>
      <c r="O12" s="18"/>
      <c r="P12" s="11"/>
      <c r="Q12" s="11"/>
      <c r="R12" s="25"/>
      <c r="S12" s="11"/>
      <c r="T12" s="11"/>
    </row>
    <row r="13" spans="2:20" ht="14.25" customHeight="1">
      <c r="B13" s="22"/>
      <c r="C13" s="14"/>
      <c r="D13" s="64"/>
      <c r="E13" s="65"/>
      <c r="F13" s="13"/>
      <c r="G13" s="13"/>
      <c r="I13" s="11"/>
      <c r="J13" s="62"/>
      <c r="K13" s="61"/>
      <c r="L13" s="61"/>
      <c r="M13" s="61"/>
      <c r="N13" s="61"/>
      <c r="O13" s="18"/>
      <c r="P13" s="11"/>
      <c r="Q13" s="11"/>
      <c r="R13" s="25"/>
      <c r="S13" s="11"/>
      <c r="T13" s="11"/>
    </row>
    <row r="14" spans="2:20" ht="9.75" customHeight="1" thickBot="1">
      <c r="B14" s="2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8"/>
      <c r="O14" s="18"/>
      <c r="P14" s="11"/>
      <c r="Q14" s="11"/>
      <c r="R14" s="25"/>
      <c r="S14" s="11"/>
      <c r="T14" s="11"/>
    </row>
    <row r="15" spans="2:20" ht="34.5" customHeight="1" thickBot="1">
      <c r="B15" s="114" t="s">
        <v>80</v>
      </c>
      <c r="C15" s="115"/>
      <c r="D15" s="129"/>
      <c r="E15" s="130"/>
      <c r="F15" s="11"/>
      <c r="G15" s="11"/>
      <c r="H15" s="11"/>
      <c r="I15" s="11"/>
      <c r="J15" s="11"/>
      <c r="K15" s="11"/>
      <c r="L15" s="11"/>
      <c r="M15" s="11"/>
      <c r="N15" s="18"/>
      <c r="O15" s="18"/>
      <c r="P15" s="11"/>
      <c r="Q15" s="11"/>
      <c r="R15" s="25"/>
      <c r="S15" s="11"/>
      <c r="T15" s="11"/>
    </row>
    <row r="16" spans="2:20" ht="45" customHeight="1">
      <c r="B16" s="74" t="s">
        <v>40</v>
      </c>
      <c r="C16" s="111" t="s">
        <v>7</v>
      </c>
      <c r="D16" s="111"/>
      <c r="E16" s="111"/>
      <c r="F16" s="66" t="s">
        <v>10</v>
      </c>
      <c r="G16" s="77" t="s">
        <v>65</v>
      </c>
      <c r="H16" s="67" t="s">
        <v>63</v>
      </c>
      <c r="I16" s="11"/>
      <c r="J16" s="11"/>
      <c r="K16" s="11"/>
      <c r="L16" s="11"/>
      <c r="M16" s="11"/>
      <c r="N16" s="18"/>
      <c r="O16" s="18"/>
      <c r="P16" s="11"/>
      <c r="Q16" s="11"/>
      <c r="R16" s="25"/>
      <c r="S16" s="11"/>
      <c r="T16" s="11"/>
    </row>
    <row r="17" spans="2:22" ht="47.25" customHeight="1">
      <c r="B17" s="100"/>
      <c r="C17" s="105" t="s">
        <v>9</v>
      </c>
      <c r="D17" s="106"/>
      <c r="E17" s="106"/>
      <c r="F17" s="9">
        <f>VLOOKUP(C17,Procedures!A2:B9,2,FALSE)</f>
        <v>0</v>
      </c>
      <c r="G17" s="80">
        <v>0</v>
      </c>
      <c r="H17" s="68">
        <f>F17-G17</f>
        <v>0</v>
      </c>
      <c r="I17" s="37" t="s">
        <v>67</v>
      </c>
      <c r="J17" s="11"/>
      <c r="K17" s="11"/>
      <c r="L17" s="11"/>
      <c r="M17" s="11"/>
      <c r="N17" s="18"/>
      <c r="O17" s="18"/>
      <c r="P17" s="11"/>
      <c r="Q17" s="11"/>
      <c r="R17" s="25"/>
      <c r="S17" s="11"/>
      <c r="T17" s="11"/>
    </row>
    <row r="18" spans="2:22" ht="39.950000000000003" customHeight="1">
      <c r="B18" s="100"/>
      <c r="C18" s="101" t="s">
        <v>38</v>
      </c>
      <c r="D18" s="102"/>
      <c r="E18" s="35" t="s">
        <v>26</v>
      </c>
      <c r="F18" s="9">
        <f>VLOOKUP(E18,Anesthesia!A1:B12,2,FALSE)</f>
        <v>0</v>
      </c>
      <c r="G18" s="80">
        <v>0</v>
      </c>
      <c r="H18" s="68">
        <f>F18-G18</f>
        <v>0</v>
      </c>
      <c r="I18" s="37" t="s">
        <v>68</v>
      </c>
      <c r="J18" s="11"/>
      <c r="K18" s="11"/>
      <c r="L18" s="11"/>
      <c r="M18" s="11"/>
      <c r="N18" s="18"/>
      <c r="O18" s="18"/>
      <c r="P18" s="11"/>
      <c r="Q18" s="11"/>
      <c r="R18" s="25"/>
      <c r="S18" s="11"/>
      <c r="T18" s="11"/>
    </row>
    <row r="19" spans="2:22" ht="39.950000000000003" customHeight="1">
      <c r="B19" s="75"/>
      <c r="C19" s="107" t="s">
        <v>39</v>
      </c>
      <c r="D19" s="107"/>
      <c r="E19" s="35" t="s">
        <v>26</v>
      </c>
      <c r="F19" s="9">
        <f>VLOOKUP(E19,LARC!A1:B3,2,FALSE)</f>
        <v>0</v>
      </c>
      <c r="G19" s="80">
        <v>0</v>
      </c>
      <c r="H19" s="68">
        <f>F19-G19</f>
        <v>0</v>
      </c>
      <c r="I19" s="37" t="s">
        <v>69</v>
      </c>
      <c r="J19" s="11"/>
      <c r="K19" s="11"/>
      <c r="L19" s="11"/>
      <c r="M19" s="11"/>
      <c r="N19" s="18"/>
      <c r="O19" s="18"/>
      <c r="P19" s="11"/>
      <c r="Q19" s="11"/>
      <c r="R19" s="25"/>
      <c r="S19" s="11"/>
      <c r="T19" s="11"/>
    </row>
    <row r="20" spans="2:22" ht="39.950000000000003" customHeight="1" thickBot="1">
      <c r="B20" s="69"/>
      <c r="C20" s="70"/>
      <c r="D20" s="71"/>
      <c r="E20" s="72"/>
      <c r="F20" s="73" t="s">
        <v>1</v>
      </c>
      <c r="G20" s="79">
        <f>SUM(G17:G19)</f>
        <v>0</v>
      </c>
      <c r="H20" s="78">
        <f>SUM(H17:H19)</f>
        <v>0</v>
      </c>
      <c r="I20" s="17"/>
      <c r="J20" s="11"/>
      <c r="K20" s="11"/>
      <c r="L20" s="11"/>
      <c r="M20" s="16"/>
      <c r="N20" s="18"/>
      <c r="O20" s="18"/>
      <c r="P20" s="16"/>
      <c r="Q20" s="16"/>
      <c r="R20" s="24"/>
      <c r="S20" s="16"/>
      <c r="T20" s="16"/>
      <c r="U20" s="3"/>
      <c r="V20" s="3"/>
    </row>
    <row r="21" spans="2:22" ht="15" customHeight="1">
      <c r="B21" s="23"/>
      <c r="C21" s="17"/>
      <c r="D21" s="17"/>
      <c r="E21" s="17"/>
      <c r="F21" s="17"/>
      <c r="G21" s="17"/>
      <c r="H21" s="17"/>
      <c r="I21" s="17"/>
      <c r="J21" s="11"/>
      <c r="K21" s="11"/>
      <c r="L21" s="11"/>
      <c r="M21" s="16"/>
      <c r="N21" s="18"/>
      <c r="O21" s="18"/>
      <c r="P21" s="16"/>
      <c r="Q21" s="16"/>
      <c r="R21" s="24"/>
      <c r="S21" s="16"/>
      <c r="T21" s="16"/>
      <c r="U21" s="3"/>
      <c r="V21" s="3"/>
    </row>
    <row r="22" spans="2:22" ht="15" customHeight="1">
      <c r="B22" s="63" t="str">
        <f>"By submitting this claim to the Oregon Health Authority, "&amp;Provider&amp;" agrees that:"</f>
        <v>By submitting this claim to the Oregon Health Authority, YOUR ORGANIZATION NAME agrees that:</v>
      </c>
      <c r="C22" s="38"/>
      <c r="D22" s="38"/>
      <c r="E22" s="38"/>
      <c r="F22" s="38"/>
      <c r="G22" s="38"/>
      <c r="H22" s="38"/>
      <c r="I22" s="11"/>
      <c r="J22" s="11"/>
      <c r="K22" s="18"/>
      <c r="L22" s="18"/>
      <c r="M22" s="16"/>
      <c r="N22" s="16"/>
      <c r="O22" s="16"/>
      <c r="P22" s="16"/>
      <c r="Q22" s="16"/>
      <c r="R22" s="24"/>
      <c r="S22" s="16"/>
      <c r="T22" s="11"/>
    </row>
    <row r="23" spans="2:22" ht="15" customHeight="1">
      <c r="B23" s="41">
        <v>1</v>
      </c>
      <c r="C23" s="16" t="s">
        <v>5</v>
      </c>
      <c r="D23" s="16"/>
      <c r="E23" s="16"/>
      <c r="F23" s="16"/>
      <c r="G23" s="16"/>
      <c r="H23" s="16"/>
      <c r="I23" s="11"/>
      <c r="J23" s="11"/>
      <c r="K23" s="18"/>
      <c r="L23" s="18"/>
      <c r="M23" s="11"/>
      <c r="N23" s="11"/>
      <c r="O23" s="11"/>
      <c r="P23" s="11"/>
      <c r="Q23" s="11"/>
      <c r="R23" s="25"/>
      <c r="S23" s="11"/>
      <c r="T23" s="11"/>
    </row>
    <row r="24" spans="2:22" ht="15" customHeight="1">
      <c r="B24" s="41">
        <f>B23+1</f>
        <v>2</v>
      </c>
      <c r="C24" s="16" t="str">
        <f>"All information on this claim is accurate and verifiable through "&amp;Provider&amp;" health record and accounting system."</f>
        <v>All information on this claim is accurate and verifiable through YOUR ORGANIZATION NAME health record and accounting system.</v>
      </c>
      <c r="D24" s="16"/>
      <c r="E24" s="16"/>
      <c r="F24" s="16"/>
      <c r="G24" s="16"/>
      <c r="H24" s="16"/>
      <c r="I24" s="11"/>
      <c r="J24" s="11"/>
      <c r="K24" s="18"/>
      <c r="L24" s="18"/>
      <c r="M24" s="11"/>
      <c r="N24" s="11"/>
      <c r="O24" s="11"/>
      <c r="P24" s="11"/>
      <c r="Q24" s="11"/>
      <c r="R24" s="25"/>
      <c r="S24" s="11"/>
      <c r="T24" s="11"/>
    </row>
    <row r="25" spans="2:22" ht="15" customHeight="1">
      <c r="B25" s="42">
        <f>B24+1</f>
        <v>3</v>
      </c>
      <c r="C25" s="43" t="str">
        <f>"At the time of service, "&amp;Provider&amp;" made a reasonable effort to determine that the the client referred to in this claim was enrolled in one of the following plan types:"</f>
        <v>At the time of service, YOUR ORGANIZATION NAME made a reasonable effort to determine that the the client referred to in this claim was enrolled in one of the following plan types:</v>
      </c>
      <c r="D25" s="43"/>
      <c r="E25" s="43"/>
      <c r="F25" s="43"/>
      <c r="G25" s="43"/>
      <c r="H25" s="44"/>
      <c r="I25" s="11"/>
      <c r="J25" s="11"/>
      <c r="K25" s="18"/>
      <c r="L25" s="18"/>
      <c r="M25" s="11"/>
      <c r="N25" s="11"/>
      <c r="O25" s="11"/>
      <c r="P25" s="11"/>
      <c r="Q25" s="11"/>
      <c r="R25" s="25"/>
      <c r="S25" s="11"/>
      <c r="T25" s="11"/>
    </row>
    <row r="26" spans="2:22" ht="15" customHeight="1">
      <c r="B26" s="42"/>
      <c r="C26" s="43" t="s">
        <v>43</v>
      </c>
      <c r="D26" s="43"/>
      <c r="E26" s="43"/>
      <c r="F26" s="43"/>
      <c r="G26" s="43"/>
      <c r="H26" s="44"/>
      <c r="I26" s="11"/>
      <c r="J26" s="11"/>
      <c r="K26" s="18"/>
      <c r="L26" s="18"/>
      <c r="M26" s="11"/>
      <c r="N26" s="11"/>
      <c r="O26" s="11"/>
      <c r="P26" s="11"/>
      <c r="Q26" s="11"/>
      <c r="R26" s="25"/>
      <c r="S26" s="11"/>
      <c r="T26" s="11"/>
    </row>
    <row r="27" spans="2:22" ht="15" customHeight="1">
      <c r="B27" s="42"/>
      <c r="C27" s="43" t="s">
        <v>50</v>
      </c>
      <c r="D27" s="43"/>
      <c r="E27" s="43"/>
      <c r="F27" s="43"/>
      <c r="G27" s="43"/>
      <c r="H27" s="43"/>
      <c r="I27" s="11"/>
      <c r="J27" s="11"/>
      <c r="K27" s="18"/>
      <c r="L27" s="18"/>
      <c r="M27" s="11"/>
      <c r="N27" s="11"/>
      <c r="O27" s="11"/>
      <c r="P27" s="11"/>
      <c r="Q27" s="11"/>
      <c r="R27" s="25"/>
      <c r="S27" s="11"/>
      <c r="T27" s="11"/>
    </row>
    <row r="28" spans="2:22" ht="15" customHeight="1">
      <c r="B28" s="41">
        <f>B25+1</f>
        <v>4</v>
      </c>
      <c r="C28" s="16" t="str">
        <f>Provider&amp;" will:"</f>
        <v>YOUR ORGANIZATION NAME will:</v>
      </c>
      <c r="D28" s="45"/>
      <c r="E28" s="45"/>
      <c r="F28" s="45"/>
      <c r="G28" s="45"/>
      <c r="H28" s="16"/>
      <c r="I28" s="11"/>
      <c r="J28" s="11"/>
      <c r="K28" s="18"/>
      <c r="L28" s="18"/>
      <c r="M28" s="11"/>
      <c r="N28" s="11"/>
      <c r="O28" s="11"/>
      <c r="P28" s="11"/>
      <c r="Q28" s="11"/>
      <c r="R28" s="25"/>
      <c r="S28" s="11"/>
      <c r="T28" s="11"/>
    </row>
    <row r="29" spans="2:22" ht="15" customHeight="1">
      <c r="B29" s="46"/>
      <c r="C29" s="16" t="s">
        <v>44</v>
      </c>
      <c r="D29" s="16"/>
      <c r="E29" s="16"/>
      <c r="F29" s="16"/>
      <c r="G29" s="16"/>
      <c r="H29" s="16"/>
      <c r="I29" s="11"/>
      <c r="J29" s="11"/>
      <c r="K29" s="18"/>
      <c r="L29" s="18"/>
      <c r="M29" s="11"/>
      <c r="N29" s="11"/>
      <c r="O29" s="11"/>
      <c r="P29" s="11"/>
      <c r="Q29" s="11"/>
      <c r="R29" s="25"/>
      <c r="S29" s="11"/>
      <c r="T29" s="11"/>
    </row>
    <row r="30" spans="2:22" ht="15" customHeight="1">
      <c r="B30" s="41"/>
      <c r="C30" s="47" t="s">
        <v>41</v>
      </c>
      <c r="D30" s="16"/>
      <c r="E30" s="16"/>
      <c r="F30" s="16"/>
      <c r="G30" s="16"/>
      <c r="H30" s="16"/>
      <c r="I30" s="11"/>
      <c r="J30" s="11"/>
      <c r="K30" s="18"/>
      <c r="L30" s="18"/>
      <c r="M30" s="11"/>
      <c r="N30" s="11"/>
      <c r="O30" s="11"/>
      <c r="P30" s="11"/>
      <c r="Q30" s="11"/>
      <c r="R30" s="25"/>
      <c r="S30" s="11"/>
      <c r="T30" s="11"/>
    </row>
    <row r="31" spans="2:22" ht="15" customHeight="1">
      <c r="B31" s="46"/>
      <c r="C31" s="47" t="str">
        <f>"C.  Allow OHA to monitor statements made on this claim for accuracy, including reviewing "&amp;Provider</f>
        <v>C.  Allow OHA to monitor statements made on this claim for accuracy, including reviewing YOUR ORGANIZATION NAME</v>
      </c>
      <c r="D31" s="47"/>
      <c r="E31" s="47"/>
      <c r="F31" s="47"/>
      <c r="G31" s="47"/>
      <c r="H31" s="47"/>
      <c r="I31" s="11"/>
      <c r="J31" s="11"/>
      <c r="K31" s="18"/>
      <c r="L31" s="18"/>
      <c r="M31" s="11"/>
      <c r="N31" s="11"/>
      <c r="O31" s="11"/>
      <c r="P31" s="11"/>
      <c r="Q31" s="11"/>
      <c r="R31" s="25"/>
      <c r="S31" s="11"/>
      <c r="T31" s="11"/>
    </row>
    <row r="32" spans="2:22" ht="15" customHeight="1">
      <c r="B32" s="46"/>
      <c r="C32" s="48" t="s">
        <v>18</v>
      </c>
      <c r="D32" s="47"/>
      <c r="E32" s="16"/>
      <c r="F32" s="16"/>
      <c r="G32" s="16"/>
      <c r="H32" s="16"/>
      <c r="I32" s="11"/>
      <c r="J32" s="11"/>
      <c r="K32" s="11"/>
      <c r="L32" s="11"/>
      <c r="M32" s="11"/>
      <c r="N32" s="18"/>
      <c r="O32" s="18"/>
      <c r="P32" s="11"/>
      <c r="Q32" s="11"/>
      <c r="R32" s="25"/>
      <c r="S32" s="11"/>
      <c r="T32" s="11"/>
    </row>
    <row r="33" spans="2:20" ht="15" customHeight="1">
      <c r="B33" s="46"/>
      <c r="C33" s="47" t="s">
        <v>21</v>
      </c>
      <c r="D33" s="47"/>
      <c r="E33" s="16"/>
      <c r="F33" s="16"/>
      <c r="G33" s="16"/>
      <c r="H33" s="16"/>
      <c r="I33" s="11"/>
      <c r="J33" s="11"/>
      <c r="K33" s="11"/>
      <c r="L33" s="11"/>
      <c r="M33" s="11"/>
      <c r="N33" s="18"/>
      <c r="O33" s="18"/>
      <c r="P33" s="11"/>
      <c r="Q33" s="11"/>
      <c r="R33" s="25"/>
      <c r="S33" s="11"/>
      <c r="T33" s="11"/>
    </row>
    <row r="34" spans="2:20" ht="29.25" customHeight="1">
      <c r="B34" s="103" t="s">
        <v>22</v>
      </c>
      <c r="C34" s="104"/>
      <c r="D34" s="104"/>
      <c r="E34" s="104"/>
      <c r="F34" s="104"/>
      <c r="G34" s="104"/>
      <c r="H34" s="104"/>
      <c r="I34" s="11"/>
      <c r="J34" s="11"/>
      <c r="K34" s="11"/>
      <c r="L34" s="11"/>
      <c r="M34" s="11"/>
      <c r="N34" s="18"/>
      <c r="O34" s="18"/>
      <c r="P34" s="11"/>
      <c r="Q34" s="11"/>
      <c r="R34" s="25"/>
      <c r="S34" s="11"/>
      <c r="T34" s="11"/>
    </row>
    <row r="35" spans="2:20" ht="15" customHeight="1">
      <c r="B35" s="41">
        <v>1</v>
      </c>
      <c r="C35" s="47" t="str">
        <f>"Accept "&amp;Provider&amp;" reasonable effort to determine client eligibility."</f>
        <v>Accept YOUR ORGANIZATION NAME reasonable effort to determine client eligibility.</v>
      </c>
      <c r="D35" s="49"/>
      <c r="E35" s="49"/>
      <c r="F35" s="49"/>
      <c r="G35" s="49"/>
      <c r="H35" s="50"/>
      <c r="I35" s="11"/>
      <c r="J35" s="11"/>
      <c r="K35" s="11"/>
      <c r="L35" s="11"/>
      <c r="M35" s="11"/>
      <c r="N35" s="18"/>
      <c r="O35" s="18"/>
      <c r="P35" s="11"/>
      <c r="Q35" s="11"/>
      <c r="R35" s="25"/>
      <c r="S35" s="11"/>
      <c r="T35" s="11"/>
    </row>
    <row r="36" spans="2:20" ht="15" customHeight="1">
      <c r="B36" s="41">
        <f>B35+1</f>
        <v>2</v>
      </c>
      <c r="C36" s="47" t="s">
        <v>20</v>
      </c>
      <c r="D36" s="49"/>
      <c r="E36" s="49"/>
      <c r="F36" s="49"/>
      <c r="G36" s="49"/>
      <c r="H36" s="50"/>
      <c r="I36" s="11"/>
      <c r="J36" s="11"/>
      <c r="K36" s="11"/>
      <c r="L36" s="11"/>
      <c r="M36" s="11"/>
      <c r="N36" s="18"/>
      <c r="O36" s="18"/>
      <c r="P36" s="11"/>
      <c r="Q36" s="11"/>
      <c r="R36" s="25"/>
      <c r="S36" s="11"/>
      <c r="T36" s="11"/>
    </row>
    <row r="37" spans="2:20" ht="15" customHeight="1">
      <c r="B37" s="41">
        <f t="shared" ref="B37" si="0">B36+1</f>
        <v>3</v>
      </c>
      <c r="C37" s="47" t="s">
        <v>11</v>
      </c>
      <c r="D37" s="49"/>
      <c r="E37" s="49"/>
      <c r="F37" s="49"/>
      <c r="G37" s="49"/>
      <c r="H37" s="50"/>
      <c r="I37" s="11"/>
      <c r="J37" s="11"/>
      <c r="K37" s="11"/>
      <c r="L37" s="11"/>
      <c r="M37" s="11"/>
      <c r="N37" s="18"/>
      <c r="O37" s="18"/>
      <c r="P37" s="11"/>
      <c r="Q37" s="11"/>
      <c r="R37" s="25"/>
      <c r="S37" s="11"/>
      <c r="T37" s="11"/>
    </row>
    <row r="38" spans="2:20" ht="15" customHeight="1">
      <c r="B38" s="41">
        <f>B37+1</f>
        <v>4</v>
      </c>
      <c r="C38" s="47" t="s">
        <v>12</v>
      </c>
      <c r="D38" s="49"/>
      <c r="E38" s="49"/>
      <c r="F38" s="49"/>
      <c r="G38" s="49"/>
      <c r="H38" s="50"/>
      <c r="I38" s="11"/>
      <c r="J38" s="11"/>
      <c r="K38" s="11"/>
      <c r="L38" s="11"/>
      <c r="M38" s="38"/>
      <c r="N38" s="39"/>
      <c r="O38" s="39"/>
      <c r="P38" s="38"/>
      <c r="Q38" s="38"/>
      <c r="R38" s="40"/>
      <c r="S38" s="11"/>
      <c r="T38" s="11"/>
    </row>
    <row r="39" spans="2:20" ht="15" customHeight="1">
      <c r="B39" s="51"/>
      <c r="C39" s="17"/>
      <c r="D39" s="17"/>
      <c r="E39" s="11"/>
      <c r="F39" s="11"/>
      <c r="G39" s="11"/>
      <c r="H39" s="11"/>
      <c r="I39" s="11"/>
      <c r="J39" s="11"/>
      <c r="K39" s="11"/>
      <c r="L39" s="11"/>
      <c r="M39" s="38"/>
      <c r="N39" s="39"/>
      <c r="O39" s="39"/>
      <c r="P39" s="38"/>
      <c r="Q39" s="38"/>
      <c r="R39" s="40"/>
      <c r="S39" s="11"/>
      <c r="T39" s="11"/>
    </row>
    <row r="40" spans="2:20" ht="33" customHeight="1">
      <c r="B40" s="108" t="str">
        <f>"OHA encourages "&amp;Provider&amp;" to coordinate with client’s primary care provider to ensure referral to other services, as appropriate."</f>
        <v>OHA encourages YOUR ORGANIZATION NAME to coordinate with client’s primary care provider to ensure referral to other services, as appropriate.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39"/>
      <c r="P40" s="38"/>
      <c r="Q40" s="38"/>
      <c r="R40" s="40"/>
      <c r="S40" s="11"/>
      <c r="T40" s="11"/>
    </row>
    <row r="41" spans="2:20" ht="15" customHeight="1">
      <c r="B41" s="26"/>
      <c r="C41" s="19"/>
      <c r="D41" s="62"/>
      <c r="E41" s="62"/>
      <c r="F41" s="62"/>
      <c r="G41" s="76"/>
      <c r="H41" s="20"/>
      <c r="I41" s="62"/>
      <c r="J41" s="62"/>
      <c r="K41" s="62"/>
      <c r="L41" s="62"/>
      <c r="M41" s="11"/>
      <c r="N41" s="18"/>
      <c r="O41" s="18"/>
      <c r="P41" s="11"/>
      <c r="Q41" s="11"/>
      <c r="R41" s="25"/>
      <c r="S41" s="11"/>
      <c r="T41" s="11"/>
    </row>
    <row r="42" spans="2:20" ht="15" customHeight="1">
      <c r="B42" s="26" t="s">
        <v>51</v>
      </c>
      <c r="C42" s="62"/>
      <c r="D42" s="62"/>
      <c r="E42" s="62"/>
      <c r="F42" s="62"/>
      <c r="G42" s="76"/>
      <c r="H42" s="62"/>
      <c r="I42" s="62"/>
      <c r="J42" s="62"/>
      <c r="K42" s="62"/>
      <c r="L42" s="62"/>
      <c r="M42" s="11"/>
      <c r="N42" s="18"/>
      <c r="O42" s="18"/>
      <c r="P42" s="11"/>
      <c r="Q42" s="11"/>
      <c r="R42" s="25"/>
      <c r="S42" s="11"/>
      <c r="T42" s="11"/>
    </row>
    <row r="43" spans="2:20" ht="15" customHeight="1">
      <c r="B43" s="26" t="s">
        <v>52</v>
      </c>
      <c r="C43" s="19"/>
      <c r="D43" s="62"/>
      <c r="E43" s="62"/>
      <c r="F43" s="62"/>
      <c r="G43" s="76"/>
      <c r="H43" s="62"/>
      <c r="I43" s="62"/>
      <c r="J43" s="62"/>
      <c r="K43" s="62"/>
      <c r="L43" s="62"/>
      <c r="M43" s="11"/>
      <c r="N43" s="18"/>
      <c r="O43" s="18"/>
      <c r="P43" s="11"/>
      <c r="Q43" s="11"/>
      <c r="R43" s="25"/>
      <c r="S43" s="11"/>
      <c r="T43" s="11"/>
    </row>
    <row r="44" spans="2:20" ht="15" customHeight="1" thickBot="1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9"/>
      <c r="N44" s="33"/>
      <c r="O44" s="33"/>
      <c r="P44" s="29"/>
      <c r="Q44" s="29"/>
      <c r="R44" s="34"/>
      <c r="S44" s="11"/>
      <c r="T44" s="11"/>
    </row>
    <row r="45" spans="2:20" ht="15" customHeight="1" thickTop="1">
      <c r="B45" s="62"/>
      <c r="C45" s="62"/>
      <c r="D45" s="62"/>
      <c r="E45" s="62"/>
      <c r="F45" s="62"/>
      <c r="G45" s="76"/>
      <c r="H45" s="62"/>
      <c r="I45" s="62"/>
      <c r="J45" s="62"/>
      <c r="K45" s="62"/>
      <c r="L45" s="62"/>
      <c r="M45" s="11"/>
      <c r="N45" s="18"/>
      <c r="O45" s="18"/>
      <c r="P45" s="11"/>
      <c r="Q45" s="11"/>
      <c r="R45" s="11"/>
      <c r="S45" s="11"/>
      <c r="T45" s="11"/>
    </row>
    <row r="46" spans="2:20" ht="15" customHeight="1">
      <c r="B46" s="62"/>
      <c r="C46" s="62"/>
      <c r="D46" s="62"/>
      <c r="E46" s="62"/>
      <c r="F46" s="62"/>
      <c r="G46" s="76"/>
      <c r="H46" s="62"/>
      <c r="I46" s="62"/>
      <c r="J46" s="62"/>
      <c r="K46" s="62"/>
      <c r="L46" s="62"/>
      <c r="M46" s="11"/>
      <c r="N46" s="18"/>
      <c r="O46" s="18"/>
      <c r="P46" s="11"/>
      <c r="Q46" s="11"/>
      <c r="R46" s="11"/>
      <c r="S46" s="11"/>
      <c r="T46" s="11"/>
    </row>
    <row r="47" spans="2:20" ht="15" customHeight="1">
      <c r="B47" s="62"/>
      <c r="C47" s="62"/>
      <c r="D47" s="62"/>
      <c r="E47" s="62"/>
      <c r="F47" s="62"/>
      <c r="G47" s="76"/>
      <c r="H47" s="62"/>
      <c r="I47" s="62"/>
      <c r="J47" s="62"/>
      <c r="K47" s="62"/>
      <c r="L47" s="62"/>
      <c r="M47" s="11"/>
      <c r="N47" s="18"/>
      <c r="O47" s="18"/>
      <c r="P47" s="11"/>
      <c r="Q47" s="11"/>
      <c r="R47" s="11"/>
      <c r="S47" s="11"/>
      <c r="T47" s="11"/>
    </row>
    <row r="48" spans="2:20" ht="23.2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sheetProtection algorithmName="SHA-512" hashValue="nAgE4s6a625BLBjZdpceL9/KKxBrF0UonvS8gZMIKTNMJ3+EQEd9UDj1h3NV9e/8p10cEl/F80vlBpmW2fVErw==" saltValue="u6M6MSjpeROEzl6N+Gmc8Q==" spinCount="100000" sheet="1" objects="1" scenarios="1" selectLockedCells="1"/>
  <dataConsolidate/>
  <mergeCells count="20">
    <mergeCell ref="B3:D3"/>
    <mergeCell ref="B4:D4"/>
    <mergeCell ref="B5:D5"/>
    <mergeCell ref="B1:R2"/>
    <mergeCell ref="J8:L8"/>
    <mergeCell ref="D8:E8"/>
    <mergeCell ref="G8:H8"/>
    <mergeCell ref="K10:M10"/>
    <mergeCell ref="K12:N12"/>
    <mergeCell ref="C16:E16"/>
    <mergeCell ref="D10:E10"/>
    <mergeCell ref="D12:E12"/>
    <mergeCell ref="G10:H10"/>
    <mergeCell ref="D15:E15"/>
    <mergeCell ref="B15:C15"/>
    <mergeCell ref="C18:D18"/>
    <mergeCell ref="B34:H34"/>
    <mergeCell ref="C17:E17"/>
    <mergeCell ref="C19:D19"/>
    <mergeCell ref="B40:N40"/>
  </mergeCells>
  <dataValidations count="1">
    <dataValidation type="list" allowBlank="1" showInputMessage="1" showErrorMessage="1" sqref="E19" xr:uid="{00000000-0002-0000-0000-000001000000}">
      <formula1>"Yes,No"</formula1>
    </dataValidation>
  </dataValidations>
  <pageMargins left="0.5" right="0.5" top="0.5" bottom="0.5" header="0.25" footer="0.25"/>
  <pageSetup scale="7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Procedures!$A$2:$A$9</xm:f>
          </x14:formula1>
          <xm:sqref>C17:E17</xm:sqref>
        </x14:dataValidation>
        <x14:dataValidation type="list" allowBlank="1" showInputMessage="1" showErrorMessage="1" xr:uid="{00000000-0002-0000-0000-000002000000}">
          <x14:formula1>
            <xm:f>Anesthesia!$A$2:$A$11</xm:f>
          </x14:formula1>
          <xm:sqref>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7D992-250A-44D5-AD99-F352BB68983A}">
  <sheetPr>
    <tabColor theme="7" tint="0.79998168889431442"/>
  </sheetPr>
  <dimension ref="A1:M28"/>
  <sheetViews>
    <sheetView workbookViewId="0">
      <selection activeCell="P12" sqref="P12"/>
    </sheetView>
  </sheetViews>
  <sheetFormatPr defaultColWidth="9.140625" defaultRowHeight="18.75"/>
  <cols>
    <col min="1" max="1" width="6.28515625" style="52" customWidth="1"/>
    <col min="2" max="12" width="9.140625" style="52"/>
    <col min="13" max="13" width="12.85546875" style="52" customWidth="1"/>
    <col min="14" max="16384" width="9.140625" style="52"/>
  </cols>
  <sheetData>
    <row r="1" spans="1:13" ht="26.25" customHeight="1" thickTop="1">
      <c r="A1" s="96" t="s">
        <v>54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</row>
    <row r="2" spans="1:13" ht="22.5" customHeight="1">
      <c r="A2" s="93" t="s">
        <v>53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22.5" customHeight="1">
      <c r="A4" s="93" t="s">
        <v>73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1:13" ht="22.5" customHeight="1">
      <c r="A5" s="93"/>
      <c r="B5" s="94" t="s">
        <v>75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</row>
    <row r="6" spans="1:13" ht="25.5" customHeight="1">
      <c r="A6" s="99"/>
      <c r="B6" s="94" t="s">
        <v>56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1:13" ht="25.5" customHeight="1">
      <c r="A7" s="93"/>
      <c r="B7" s="94" t="s">
        <v>57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1:13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5"/>
    </row>
    <row r="9" spans="1:13" ht="22.5" customHeight="1">
      <c r="A9" s="93" t="s">
        <v>55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5"/>
    </row>
    <row r="10" spans="1:13" ht="22.5" customHeight="1">
      <c r="A10" s="93"/>
      <c r="B10" s="126" t="s">
        <v>58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7"/>
    </row>
    <row r="11" spans="1:13" ht="22.5" customHeight="1">
      <c r="A11" s="93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7"/>
    </row>
    <row r="12" spans="1:13" ht="22.5" customHeight="1">
      <c r="A12" s="93"/>
      <c r="B12" s="126" t="s">
        <v>78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7"/>
    </row>
    <row r="13" spans="1:13" ht="22.5" customHeight="1">
      <c r="A13" s="93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7"/>
    </row>
    <row r="14" spans="1:13" ht="31.5" customHeight="1">
      <c r="A14" s="93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7"/>
    </row>
    <row r="15" spans="1:13" ht="27" customHeight="1">
      <c r="A15" s="93"/>
      <c r="B15" s="128" t="s">
        <v>79</v>
      </c>
      <c r="C15" s="128"/>
      <c r="D15" s="128"/>
      <c r="E15" s="128"/>
      <c r="F15" s="128"/>
      <c r="G15" s="128"/>
      <c r="H15" s="128"/>
      <c r="I15" s="94"/>
      <c r="J15" s="94"/>
      <c r="K15" s="94"/>
      <c r="L15" s="94"/>
      <c r="M15" s="95"/>
    </row>
    <row r="16" spans="1:13" ht="22.5" customHeight="1">
      <c r="A16" s="93"/>
      <c r="B16" s="126" t="s">
        <v>76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7"/>
    </row>
    <row r="17" spans="1:13" ht="22.5" customHeight="1">
      <c r="A17" s="93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7"/>
    </row>
    <row r="18" spans="1:13" ht="20.25" customHeight="1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5"/>
    </row>
    <row r="19" spans="1:13" ht="25.5" customHeight="1">
      <c r="A19" s="93" t="s">
        <v>59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5"/>
    </row>
    <row r="20" spans="1:13" ht="30.75" customHeight="1">
      <c r="A20" s="93"/>
      <c r="B20" s="126" t="s">
        <v>61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7"/>
    </row>
    <row r="21" spans="1:13" ht="18.75" customHeight="1">
      <c r="A21" s="93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7"/>
    </row>
    <row r="22" spans="1:13" ht="27.75" customHeight="1">
      <c r="A22" s="93"/>
      <c r="B22" s="94" t="s">
        <v>60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/>
    </row>
    <row r="23" spans="1:13" ht="31.5" customHeight="1">
      <c r="A23" s="93"/>
      <c r="B23" s="126" t="s">
        <v>77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</row>
    <row r="24" spans="1:13" ht="12" customHeight="1">
      <c r="A24" s="93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7"/>
    </row>
    <row r="25" spans="1:13">
      <c r="A25" s="56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7"/>
    </row>
    <row r="26" spans="1:13">
      <c r="A26" s="56" t="s">
        <v>62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7"/>
    </row>
    <row r="27" spans="1:13" ht="19.5" thickBot="1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</row>
    <row r="28" spans="1:13" ht="19.5" thickTop="1"/>
  </sheetData>
  <mergeCells count="6">
    <mergeCell ref="B20:M21"/>
    <mergeCell ref="B23:M24"/>
    <mergeCell ref="B10:M11"/>
    <mergeCell ref="B12:M14"/>
    <mergeCell ref="B16:M17"/>
    <mergeCell ref="B15:H15"/>
  </mergeCells>
  <hyperlinks>
    <hyperlink ref="B15" r:id="rId1" xr:uid="{D8D68716-829A-4CB5-A6EE-705856D5372B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4E967-DC3A-4EB6-AAAD-79863477679A}">
  <sheetPr codeName="Sheet1">
    <tabColor theme="9" tint="0.79998168889431442"/>
  </sheetPr>
  <dimension ref="A1:B9"/>
  <sheetViews>
    <sheetView workbookViewId="0">
      <selection activeCell="H12" sqref="H12"/>
    </sheetView>
  </sheetViews>
  <sheetFormatPr defaultRowHeight="15.75"/>
  <cols>
    <col min="1" max="1" width="42.85546875" style="6" customWidth="1"/>
    <col min="2" max="2" width="19.7109375" style="5" customWidth="1"/>
  </cols>
  <sheetData>
    <row r="1" spans="1:2">
      <c r="A1" s="6" t="s">
        <v>23</v>
      </c>
      <c r="B1" s="5" t="s">
        <v>24</v>
      </c>
    </row>
    <row r="2" spans="1:2">
      <c r="A2" s="6" t="s">
        <v>9</v>
      </c>
      <c r="B2" s="8">
        <v>0</v>
      </c>
    </row>
    <row r="3" spans="1:2">
      <c r="A3" s="6" t="s">
        <v>13</v>
      </c>
      <c r="B3" s="5">
        <v>2293.9299999999998</v>
      </c>
    </row>
    <row r="4" spans="1:2">
      <c r="A4" s="6" t="s">
        <v>14</v>
      </c>
      <c r="B4" s="5">
        <v>2426.88</v>
      </c>
    </row>
    <row r="5" spans="1:2">
      <c r="A5" s="6" t="s">
        <v>15</v>
      </c>
      <c r="B5" s="5">
        <v>3097.46</v>
      </c>
    </row>
    <row r="6" spans="1:2">
      <c r="A6" s="6" t="s">
        <v>16</v>
      </c>
      <c r="B6" s="5">
        <v>3292.46</v>
      </c>
    </row>
    <row r="7" spans="1:2">
      <c r="A7" s="6" t="s">
        <v>25</v>
      </c>
      <c r="B7" s="5">
        <v>3624.61</v>
      </c>
    </row>
    <row r="8" spans="1:2">
      <c r="A8" s="6" t="s">
        <v>8</v>
      </c>
      <c r="B8" s="5">
        <v>2488.63</v>
      </c>
    </row>
    <row r="9" spans="1:2" ht="47.25">
      <c r="A9" s="6" t="s">
        <v>19</v>
      </c>
      <c r="B9" s="5">
        <v>1713.18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E2096-13FC-4047-84E1-082CB68997DA}">
  <sheetPr codeName="Sheet2">
    <tabColor theme="9" tint="0.79998168889431442"/>
  </sheetPr>
  <dimension ref="A1:E12"/>
  <sheetViews>
    <sheetView workbookViewId="0">
      <selection activeCell="H12" sqref="H12"/>
    </sheetView>
  </sheetViews>
  <sheetFormatPr defaultRowHeight="15"/>
  <cols>
    <col min="1" max="1" width="28.5703125" customWidth="1"/>
    <col min="2" max="2" width="16.42578125" customWidth="1"/>
  </cols>
  <sheetData>
    <row r="1" spans="1:5" ht="15.75">
      <c r="A1" s="6" t="s">
        <v>23</v>
      </c>
      <c r="B1" s="5" t="s">
        <v>24</v>
      </c>
    </row>
    <row r="2" spans="1:5">
      <c r="A2" t="s">
        <v>26</v>
      </c>
    </row>
    <row r="3" spans="1:5">
      <c r="A3" t="s">
        <v>27</v>
      </c>
      <c r="B3" s="10">
        <v>139.75</v>
      </c>
    </row>
    <row r="4" spans="1:5">
      <c r="A4" t="s">
        <v>28</v>
      </c>
      <c r="B4" s="10">
        <v>246.35</v>
      </c>
    </row>
    <row r="5" spans="1:5">
      <c r="A5" t="s">
        <v>29</v>
      </c>
      <c r="B5" s="10">
        <v>352.95</v>
      </c>
    </row>
    <row r="6" spans="1:5">
      <c r="A6" t="s">
        <v>30</v>
      </c>
      <c r="B6" s="10">
        <v>459.55</v>
      </c>
      <c r="D6" s="7">
        <v>106.6</v>
      </c>
      <c r="E6" t="s">
        <v>17</v>
      </c>
    </row>
    <row r="7" spans="1:5">
      <c r="A7" t="s">
        <v>31</v>
      </c>
      <c r="B7" s="10">
        <v>566.15</v>
      </c>
    </row>
    <row r="8" spans="1:5">
      <c r="A8" t="s">
        <v>32</v>
      </c>
      <c r="B8" s="10">
        <v>672.75</v>
      </c>
    </row>
    <row r="9" spans="1:5">
      <c r="A9" t="s">
        <v>33</v>
      </c>
      <c r="B9" s="10">
        <v>779.35</v>
      </c>
    </row>
    <row r="10" spans="1:5">
      <c r="A10" t="s">
        <v>34</v>
      </c>
      <c r="B10" s="10">
        <v>885.95</v>
      </c>
    </row>
    <row r="11" spans="1:5">
      <c r="A11" t="s">
        <v>35</v>
      </c>
      <c r="B11" s="10">
        <v>992.55</v>
      </c>
    </row>
    <row r="12" spans="1:5">
      <c r="A12" t="s">
        <v>37</v>
      </c>
      <c r="B12" s="10">
        <v>1099.1500000000001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22BAD-C7FE-4F8E-8300-A99BB70D3AB3}">
  <sheetPr codeName="Sheet4">
    <tabColor theme="9" tint="0.79998168889431442"/>
  </sheetPr>
  <dimension ref="A1:B3"/>
  <sheetViews>
    <sheetView workbookViewId="0">
      <selection activeCell="H12" sqref="H12"/>
    </sheetView>
  </sheetViews>
  <sheetFormatPr defaultRowHeight="15"/>
  <cols>
    <col min="1" max="1" width="31" customWidth="1"/>
    <col min="2" max="2" width="19" customWidth="1"/>
  </cols>
  <sheetData>
    <row r="1" spans="1:2" ht="15.75">
      <c r="A1" s="6" t="s">
        <v>23</v>
      </c>
      <c r="B1" s="5" t="s">
        <v>24</v>
      </c>
    </row>
    <row r="2" spans="1:2">
      <c r="A2" t="s">
        <v>36</v>
      </c>
      <c r="B2">
        <v>1738.91</v>
      </c>
    </row>
    <row r="3" spans="1:2">
      <c r="A3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C0C2872618E249B7EDFC0CE3ED7ABE" ma:contentTypeVersion="2" ma:contentTypeDescription="Create a new document." ma:contentTypeScope="" ma:versionID="dbda2f5e9580622d6b81a1154036a107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f359df3-f088-44a6-aa17-aede5fd59010" targetNamespace="http://schemas.microsoft.com/office/2006/metadata/properties" ma:root="true" ma:fieldsID="a332506cde395ced609497101d88fc19" ns1:_="" ns2:_="" ns3:_="">
    <xsd:import namespace="http://schemas.microsoft.com/sharepoint/v3"/>
    <xsd:import namespace="59da1016-2a1b-4f8a-9768-d7a4932f6f16"/>
    <xsd:import namespace="df359df3-f088-44a6-aa17-aede5fd59010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15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6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59df3-f088-44a6-aa17-aede5fd59010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Meta_x0020_Keywords xmlns="df359df3-f088-44a6-aa17-aede5fd59010" xsi:nil="true"/>
    <Meta_x0020_Description xmlns="df359df3-f088-44a6-aa17-aede5fd59010" xsi:nil="true"/>
    <IASubtopic xmlns="59da1016-2a1b-4f8a-9768-d7a4932f6f16" xsi:nil="true"/>
    <URL xmlns="http://schemas.microsoft.com/sharepoint/v3">
      <Url xsi:nil="true"/>
      <Description xsi:nil="true"/>
    </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54F87D0-A393-4847-AFEA-E1C4CB256508}"/>
</file>

<file path=customXml/itemProps2.xml><?xml version="1.0" encoding="utf-8"?>
<ds:datastoreItem xmlns:ds="http://schemas.openxmlformats.org/officeDocument/2006/customXml" ds:itemID="{580AC8B2-058A-4453-94ED-C435E8196CAC}"/>
</file>

<file path=customXml/itemProps3.xml><?xml version="1.0" encoding="utf-8"?>
<ds:datastoreItem xmlns:ds="http://schemas.openxmlformats.org/officeDocument/2006/customXml" ds:itemID="{AEBE2EA6-D2F8-4342-A565-D407ACA4B6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Abortion Access Plan caims form</vt:lpstr>
      <vt:lpstr>Vendor account set-up</vt:lpstr>
      <vt:lpstr>Procedures</vt:lpstr>
      <vt:lpstr>Anesthesia</vt:lpstr>
      <vt:lpstr>LARC</vt:lpstr>
      <vt:lpstr>Anesthesia</vt:lpstr>
      <vt:lpstr>DataProcedure</vt:lpstr>
      <vt:lpstr>'Abortion Access Plan caims form'!Print_Area</vt:lpstr>
      <vt:lpstr>Provider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Kellington, Mary  E  (DOH)</dc:creator>
  <cp:lastModifiedBy>Rachel Linz</cp:lastModifiedBy>
  <cp:lastPrinted>2023-10-12T00:10:21Z</cp:lastPrinted>
  <dcterms:created xsi:type="dcterms:W3CDTF">2019-12-11T21:14:54Z</dcterms:created>
  <dcterms:modified xsi:type="dcterms:W3CDTF">2023-10-16T15:27:53Z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dd6eeb-0dd0-4927-947e-a759f08fcf55_Enabled">
    <vt:lpwstr>true</vt:lpwstr>
  </property>
  <property fmtid="{D5CDD505-2E9C-101B-9397-08002B2CF9AE}" pid="3" name="MSIP_Label_ebdd6eeb-0dd0-4927-947e-a759f08fcf55_SetDate">
    <vt:lpwstr>2023-10-16T15:21:26Z</vt:lpwstr>
  </property>
  <property fmtid="{D5CDD505-2E9C-101B-9397-08002B2CF9AE}" pid="4" name="MSIP_Label_ebdd6eeb-0dd0-4927-947e-a759f08fcf55_Method">
    <vt:lpwstr>Privileged</vt:lpwstr>
  </property>
  <property fmtid="{D5CDD505-2E9C-101B-9397-08002B2CF9AE}" pid="5" name="MSIP_Label_ebdd6eeb-0dd0-4927-947e-a759f08fcf55_Name">
    <vt:lpwstr>Level 1 - Published (Items)</vt:lpwstr>
  </property>
  <property fmtid="{D5CDD505-2E9C-101B-9397-08002B2CF9AE}" pid="6" name="MSIP_Label_ebdd6eeb-0dd0-4927-947e-a759f08fcf55_SiteId">
    <vt:lpwstr>658e63e8-8d39-499c-8f48-13adc9452f4c</vt:lpwstr>
  </property>
  <property fmtid="{D5CDD505-2E9C-101B-9397-08002B2CF9AE}" pid="7" name="MSIP_Label_ebdd6eeb-0dd0-4927-947e-a759f08fcf55_ActionId">
    <vt:lpwstr>871e5509-16ec-4c27-87d0-efd881cb0259</vt:lpwstr>
  </property>
  <property fmtid="{D5CDD505-2E9C-101B-9397-08002B2CF9AE}" pid="8" name="MSIP_Label_ebdd6eeb-0dd0-4927-947e-a759f08fcf55_ContentBits">
    <vt:lpwstr>0</vt:lpwstr>
  </property>
  <property fmtid="{D5CDD505-2E9C-101B-9397-08002B2CF9AE}" pid="9" name="ContentTypeId">
    <vt:lpwstr>0x01010087C0C2872618E249B7EDFC0CE3ED7ABE</vt:lpwstr>
  </property>
</Properties>
</file>